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206" windowWidth="15480" windowHeight="11640" activeTab="0"/>
  </bookViews>
  <sheets>
    <sheet name="ブロック" sheetId="1" r:id="rId1"/>
  </sheets>
  <definedNames/>
  <calcPr fullCalcOnLoad="1"/>
</workbook>
</file>

<file path=xl/sharedStrings.xml><?xml version="1.0" encoding="utf-8"?>
<sst xmlns="http://schemas.openxmlformats.org/spreadsheetml/2006/main" count="143" uniqueCount="25">
  <si>
    <t>順位</t>
  </si>
  <si>
    <t>チーム名</t>
  </si>
  <si>
    <t>勝点</t>
  </si>
  <si>
    <t>得点</t>
  </si>
  <si>
    <t>失点</t>
  </si>
  <si>
    <t>得失点</t>
  </si>
  <si>
    <t>△</t>
  </si>
  <si>
    <t>○</t>
  </si>
  <si>
    <t>●</t>
  </si>
  <si>
    <t>◆エンジョイリーグ</t>
  </si>
  <si>
    <t>第2回石巻フットサルリーグ組合せ■</t>
  </si>
  <si>
    <t>31：ＥM　ＦＣ</t>
  </si>
  <si>
    <t>32：みーこじゃぱん</t>
  </si>
  <si>
    <t>33：ＦＣ　湊</t>
  </si>
  <si>
    <t>34：石巻ＩＤサッカークラブ　　</t>
  </si>
  <si>
    <t>35：チーム絵夢</t>
  </si>
  <si>
    <t>36： デポルテ ＦＣファミリー</t>
  </si>
  <si>
    <t>○</t>
  </si>
  <si>
    <t>31：
ＥM　ＦＣ</t>
  </si>
  <si>
    <t>32：
みーこ
じゃぱん</t>
  </si>
  <si>
    <t>33：
ＦＣ　湊</t>
  </si>
  <si>
    <t>34：
石巻ＩＤ
サッカー
クラブ　　</t>
  </si>
  <si>
    <t>35：
チーム絵夢</t>
  </si>
  <si>
    <t>36：
 デポルテ
 ＦＣ
ファミリー</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</si>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</sst>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s>
  <fonts count="10">
    <font>
      <sz val="11"/>
      <name val="ＭＳ Ｐゴシック"/>
      <family val="3"/>
    </font>
    <font>
      <sz val="6"/>
      <name val="ＭＳ Ｐゴシック"/>
      <family val="3"/>
    </font>
    <font>
      <sz val="14"/>
      <name val="HGP創英角ﾎﾟｯﾌﾟ体"/>
      <family val="3"/>
    </font>
    <font>
      <b/>
      <sz val="14"/>
      <name val="HGP創英角ﾎﾟｯﾌﾟ体"/>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name val="ＭＳ Ｐゴシック"/>
      <family val="3"/>
    </font>
  </fonts>
  <fills count="3">
    <fill>
      <patternFill/>
    </fill>
    <fill>
      <patternFill patternType="gray125"/>
    </fill>
    <fill>
      <patternFill patternType="solid">
        <fgColor indexed="13"/>
        <bgColor indexed="64"/>
      </patternFill>
    </fill>
  </fills>
  <borders count="49">
    <border>
      <left/>
      <right/>
      <top/>
      <bottom/>
      <diagonal/>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double"/>
      <bottom>
        <color indexed="63"/>
      </bottom>
    </border>
    <border>
      <left>
        <color indexed="63"/>
      </left>
      <right>
        <color indexed="63"/>
      </right>
      <top style="medium"/>
      <bottom style="double"/>
    </border>
    <border>
      <left style="thin"/>
      <right style="thin"/>
      <top style="thick"/>
      <bottom>
        <color indexed="63"/>
      </bottom>
    </border>
    <border>
      <left>
        <color indexed="63"/>
      </left>
      <right>
        <color indexed="63"/>
      </right>
      <top style="thick"/>
      <bottom style="thick"/>
    </border>
    <border>
      <left style="thin"/>
      <right style="thin"/>
      <top>
        <color indexed="63"/>
      </top>
      <bottom>
        <color indexed="63"/>
      </bottom>
    </border>
    <border>
      <left>
        <color indexed="63"/>
      </left>
      <right>
        <color indexed="63"/>
      </right>
      <top style="thick"/>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color indexed="63"/>
      </left>
      <right style="thin"/>
      <top>
        <color indexed="63"/>
      </top>
      <bottom>
        <color indexed="63"/>
      </bottom>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thick"/>
      <right>
        <color indexed="63"/>
      </right>
      <top style="thin"/>
      <bottom>
        <color indexed="63"/>
      </bottom>
    </border>
    <border>
      <left style="thick"/>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ck"/>
      <top style="double"/>
      <bottom>
        <color indexed="63"/>
      </bottom>
    </border>
    <border>
      <left style="thin"/>
      <right style="thick"/>
      <top>
        <color indexed="63"/>
      </top>
      <bottom>
        <color indexed="63"/>
      </bottom>
    </border>
    <border>
      <left style="thin"/>
      <right style="thick"/>
      <top>
        <color indexed="63"/>
      </top>
      <bottom style="double"/>
    </border>
    <border>
      <left style="thick"/>
      <right>
        <color indexed="63"/>
      </right>
      <top style="double"/>
      <bottom>
        <color indexed="63"/>
      </bottom>
    </border>
    <border diagonalDown="1">
      <left style="thick"/>
      <right>
        <color indexed="63"/>
      </right>
      <top>
        <color indexed="63"/>
      </top>
      <bottom>
        <color indexed="63"/>
      </bottom>
      <diagonal style="thin"/>
    </border>
    <border diagonalDown="1">
      <left style="thick"/>
      <right>
        <color indexed="63"/>
      </right>
      <top>
        <color indexed="63"/>
      </top>
      <bottom style="double"/>
      <diagonal style="thin"/>
    </border>
    <border>
      <left>
        <color indexed="63"/>
      </left>
      <right style="thin"/>
      <top style="double"/>
      <bottom>
        <color indexed="63"/>
      </bottom>
    </border>
    <border>
      <left style="thin"/>
      <right>
        <color indexed="63"/>
      </right>
      <top style="double"/>
      <bottom>
        <color indexed="63"/>
      </bottom>
    </border>
    <border>
      <left style="thick"/>
      <right>
        <color indexed="63"/>
      </right>
      <top>
        <color indexed="63"/>
      </top>
      <bottom>
        <color indexed="63"/>
      </bottom>
    </border>
    <border>
      <left style="thick"/>
      <right>
        <color indexed="63"/>
      </right>
      <top>
        <color indexed="63"/>
      </top>
      <bottom style="double"/>
    </border>
    <border>
      <left style="thin"/>
      <right style="thick"/>
      <top style="thick"/>
      <bottom>
        <color indexed="63"/>
      </bottom>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style="thin"/>
    </border>
    <border>
      <left style="thick"/>
      <right>
        <color indexed="63"/>
      </right>
      <top style="thick"/>
      <bottom style="thick"/>
    </border>
    <border>
      <left style="thin"/>
      <right>
        <color indexed="63"/>
      </right>
      <top style="thick"/>
      <bottom style="thick"/>
    </border>
    <border>
      <left>
        <color indexed="63"/>
      </left>
      <right style="thin"/>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70">
    <xf numFmtId="0" fontId="0" fillId="0" borderId="0" xfId="0" applyAlignment="1">
      <alignment/>
    </xf>
    <xf numFmtId="0" fontId="2" fillId="0" borderId="0" xfId="0" applyFont="1" applyAlignment="1">
      <alignment horizontal="right" vertical="center"/>
    </xf>
    <xf numFmtId="0" fontId="3" fillId="0" borderId="0" xfId="0" applyFont="1" applyAlignment="1">
      <alignment horizontal="right"/>
    </xf>
    <xf numFmtId="0" fontId="4" fillId="0" borderId="0" xfId="0" applyFont="1" applyAlignment="1">
      <alignment/>
    </xf>
    <xf numFmtId="0" fontId="0" fillId="2" borderId="0" xfId="0" applyFill="1" applyAlignment="1">
      <alignment/>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Alignment="1">
      <alignment horizont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179" fontId="0" fillId="0" borderId="5" xfId="0" applyNumberFormat="1" applyBorder="1" applyAlignment="1">
      <alignment horizontal="center" vertical="center"/>
    </xf>
    <xf numFmtId="179" fontId="0" fillId="0" borderId="6" xfId="0" applyNumberFormat="1" applyBorder="1" applyAlignment="1">
      <alignment horizontal="center" vertical="center"/>
    </xf>
    <xf numFmtId="0" fontId="0" fillId="0" borderId="7" xfId="0" applyBorder="1" applyAlignment="1">
      <alignment horizontal="center" vertical="center"/>
    </xf>
    <xf numFmtId="179" fontId="0" fillId="0" borderId="8" xfId="0" applyNumberFormat="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4" xfId="0" applyFont="1" applyFill="1" applyBorder="1" applyAlignment="1">
      <alignment horizontal="center" vertical="center"/>
    </xf>
    <xf numFmtId="179" fontId="0" fillId="0" borderId="7" xfId="0" applyNumberFormat="1" applyBorder="1" applyAlignment="1">
      <alignment horizontal="center" vertical="center"/>
    </xf>
    <xf numFmtId="179" fontId="0" fillId="0" borderId="13" xfId="0" applyNumberFormat="1" applyBorder="1" applyAlignment="1">
      <alignment horizontal="center" vertical="center"/>
    </xf>
    <xf numFmtId="0" fontId="3" fillId="0" borderId="0" xfId="0" applyFont="1" applyAlignment="1">
      <alignment horizontal="right"/>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0" xfId="0" applyFont="1" applyBorder="1" applyAlignment="1">
      <alignment/>
    </xf>
    <xf numFmtId="0" fontId="0" fillId="0" borderId="26" xfId="0"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Font="1" applyFill="1" applyBorder="1" applyAlignment="1">
      <alignment horizontal="center" vertical="center"/>
    </xf>
    <xf numFmtId="0" fontId="0" fillId="0" borderId="34"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35"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 xfId="0" applyBorder="1" applyAlignment="1">
      <alignment horizontal="center" vertical="center"/>
    </xf>
    <xf numFmtId="0" fontId="9" fillId="0" borderId="5"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8" fillId="0" borderId="4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sportsauthority.jp/shop/goods/goods.asp?goods=16774101" TargetMode="External" /><Relationship Id="rId3" Type="http://schemas.openxmlformats.org/officeDocument/2006/relationships/hyperlink" Target="http://www.sportsauthority.jp/shop/goods/goods.asp?goods=16774101" TargetMode="External" /><Relationship Id="rId4" Type="http://schemas.openxmlformats.org/officeDocument/2006/relationships/hyperlink" Target="http://www.sportsauthority.jp/shop/goods/goods.asp?goods=16774101" TargetMode="External" /><Relationship Id="rId5" Type="http://schemas.openxmlformats.org/officeDocument/2006/relationships/hyperlink" Target="http://www.sportsauthority.jp/shop/goods/goods.asp?goods=16774101" TargetMode="External" /><Relationship Id="rId6" Type="http://schemas.openxmlformats.org/officeDocument/2006/relationships/hyperlink" Target="http://www.sportsauthority.jp/shop/goods/goods.asp?goods=16774101" TargetMode="External" /><Relationship Id="rId7" Type="http://schemas.openxmlformats.org/officeDocument/2006/relationships/hyperlink" Target="http://www.sportsauthority.jp/shop/goods/goods.asp?goods=16774101" TargetMode="External" /><Relationship Id="rId8" Type="http://schemas.openxmlformats.org/officeDocument/2006/relationships/hyperlink" Target="http://www.sportsauthority.jp/shop/goods/goods.asp?goods=16774101" TargetMode="External" /><Relationship Id="rId9" Type="http://schemas.openxmlformats.org/officeDocument/2006/relationships/hyperlink" Target="http://www.sportsauthority.jp/shop/goods/goods.asp?goods=16774101" TargetMode="External" /><Relationship Id="rId10" Type="http://schemas.openxmlformats.org/officeDocument/2006/relationships/hyperlink" Target="http://www.sportsauthority.jp/shop/goods/goods.asp?goods=16774101" TargetMode="External" /><Relationship Id="rId11" Type="http://schemas.openxmlformats.org/officeDocument/2006/relationships/hyperlink" Target="http://www.sportsauthority.jp/shop/goods/goods.asp?goods=16774101" TargetMode="External" /><Relationship Id="rId12" Type="http://schemas.openxmlformats.org/officeDocument/2006/relationships/hyperlink" Target="http://www.sportsauthority.jp/shop/goods/goods.asp?goods=16774101" TargetMode="External" /><Relationship Id="rId13" Type="http://schemas.openxmlformats.org/officeDocument/2006/relationships/hyperlink" Target="http://www.sportsauthority.jp/shop/goods/goods.asp?goods=16774101" TargetMode="External" /><Relationship Id="rId14" Type="http://schemas.openxmlformats.org/officeDocument/2006/relationships/hyperlink" Target="http://www.sportsauthority.jp/shop/goods/goods.asp?goods=16774101" TargetMode="External" /><Relationship Id="rId15" Type="http://schemas.openxmlformats.org/officeDocument/2006/relationships/hyperlink" Target="http://www.sportsauthority.jp/shop/goods/goods.asp?goods=16774101" TargetMode="External" /><Relationship Id="rId16" Type="http://schemas.openxmlformats.org/officeDocument/2006/relationships/hyperlink" Target="http://www.sportsauthority.jp/shop/goods/goods.asp?goods=16774101" TargetMode="External" /><Relationship Id="rId17" Type="http://schemas.openxmlformats.org/officeDocument/2006/relationships/hyperlink" Target="http://www.sportsauthority.jp/shop/goods/goods.asp?goods=16774101" TargetMode="External" /><Relationship Id="rId18" Type="http://schemas.openxmlformats.org/officeDocument/2006/relationships/hyperlink" Target="http://www.sportsauthority.jp/shop/goods/goods.asp?goods=16774101" TargetMode="External" /><Relationship Id="rId19" Type="http://schemas.openxmlformats.org/officeDocument/2006/relationships/hyperlink" Target="http://www.sportsauthority.jp/shop/goods/goods.asp?goods=16774101" TargetMode="External" /><Relationship Id="rId20" Type="http://schemas.openxmlformats.org/officeDocument/2006/relationships/hyperlink" Target="http://www.sportsauthority.jp/shop/goods/goods.asp?goods=16774101" TargetMode="External" /><Relationship Id="rId21" Type="http://schemas.openxmlformats.org/officeDocument/2006/relationships/hyperlink" Target="http://www.sportsauthority.jp/shop/goods/goods.asp?goods=16774101" TargetMode="External" /><Relationship Id="rId22" Type="http://schemas.openxmlformats.org/officeDocument/2006/relationships/hyperlink" Target="http://www.sportsauthority.jp/shop/goods/goods.asp?goods=16774101" TargetMode="External" /><Relationship Id="rId23" Type="http://schemas.openxmlformats.org/officeDocument/2006/relationships/hyperlink" Target="http://www.sportsauthority.jp/shop/goods/goods.asp?goods=16774101" TargetMode="External" /><Relationship Id="rId24" Type="http://schemas.openxmlformats.org/officeDocument/2006/relationships/hyperlink" Target="http://www.sportsauthority.jp/shop/goods/goods.asp?goods=16774101" TargetMode="External" /><Relationship Id="rId25" Type="http://schemas.openxmlformats.org/officeDocument/2006/relationships/hyperlink" Target="http://www.sportsauthority.jp/shop/goods/goods.asp?goods=16774101" TargetMode="External" /><Relationship Id="rId26" Type="http://schemas.openxmlformats.org/officeDocument/2006/relationships/hyperlink" Target="http://www.sportsauthority.jp/shop/goods/goods.asp?goods=16774101" TargetMode="External" /><Relationship Id="rId27" Type="http://schemas.openxmlformats.org/officeDocument/2006/relationships/hyperlink" Target="http://www.sportsauthority.jp/shop/goods/goods.asp?goods=16774101" TargetMode="External" /><Relationship Id="rId28" Type="http://schemas.openxmlformats.org/officeDocument/2006/relationships/hyperlink" Target="http://www.sportsauthority.jp/shop/goods/goods.asp?goods=16774101" TargetMode="External" /><Relationship Id="rId29" Type="http://schemas.openxmlformats.org/officeDocument/2006/relationships/hyperlink" Target="http://www.sportsauthority.jp/shop/goods/goods.asp?goods=16774101" TargetMode="External" /><Relationship Id="rId30" Type="http://schemas.openxmlformats.org/officeDocument/2006/relationships/hyperlink" Target="http://www.sportsauthority.jp/shop/goods/goods.asp?goods=16774101" TargetMode="External" /><Relationship Id="rId31" Type="http://schemas.openxmlformats.org/officeDocument/2006/relationships/hyperlink" Target="http://www.sportsauthority.jp/shop/goods/goods.asp?goods=16774101" TargetMode="External" /><Relationship Id="rId32" Type="http://schemas.openxmlformats.org/officeDocument/2006/relationships/hyperlink" Target="http://www.sportsauthority.jp/shop/goods/goods.asp?goods=16774101" TargetMode="External" /><Relationship Id="rId33" Type="http://schemas.openxmlformats.org/officeDocument/2006/relationships/hyperlink" Target="http://www.sportsauthority.jp/shop/goods/goods.asp?goods=1677410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0</xdr:colOff>
      <xdr:row>0</xdr:row>
      <xdr:rowOff>0</xdr:rowOff>
    </xdr:from>
    <xdr:ext cx="104775" cy="228600"/>
    <xdr:sp>
      <xdr:nvSpPr>
        <xdr:cNvPr id="1" name="TextBox 2"/>
        <xdr:cNvSpPr txBox="1">
          <a:spLocks noChangeArrowheads="1"/>
        </xdr:cNvSpPr>
      </xdr:nvSpPr>
      <xdr:spPr>
        <a:xfrm>
          <a:off x="875347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36</xdr:row>
      <xdr:rowOff>0</xdr:rowOff>
    </xdr:from>
    <xdr:to>
      <xdr:col>13</xdr:col>
      <xdr:colOff>0</xdr:colOff>
      <xdr:row>36</xdr:row>
      <xdr:rowOff>0</xdr:rowOff>
    </xdr:to>
    <xdr:sp>
      <xdr:nvSpPr>
        <xdr:cNvPr id="2" name="TextBox 9"/>
        <xdr:cNvSpPr txBox="1">
          <a:spLocks noChangeArrowheads="1"/>
        </xdr:cNvSpPr>
      </xdr:nvSpPr>
      <xdr:spPr>
        <a:xfrm>
          <a:off x="6086475" y="10591800"/>
          <a:ext cx="0" cy="0"/>
        </a:xfrm>
        <a:prstGeom prst="rect">
          <a:avLst/>
        </a:prstGeom>
        <a:noFill/>
        <a:ln w="9525" cmpd="sng">
          <a:noFill/>
        </a:ln>
      </xdr:spPr>
      <xdr:txBody>
        <a:bodyPr vertOverflow="clip" wrap="square" vert="wordArtVertRtl"/>
        <a:p>
          <a:pPr algn="ctr">
            <a:defRPr/>
          </a:pPr>
          <a:r>
            <a:rPr lang="en-US" cap="none" sz="1200" b="0" i="0" u="none" baseline="0">
              <a:latin typeface="ＭＳ Ｐゴシック"/>
              <a:ea typeface="ＭＳ Ｐゴシック"/>
              <a:cs typeface="ＭＳ Ｐゴシック"/>
            </a:rPr>
            <a:t>Aブロック　
1位</a:t>
          </a:r>
        </a:p>
      </xdr:txBody>
    </xdr:sp>
    <xdr:clientData/>
  </xdr:twoCellAnchor>
  <xdr:twoCellAnchor>
    <xdr:from>
      <xdr:col>19</xdr:col>
      <xdr:colOff>0</xdr:colOff>
      <xdr:row>36</xdr:row>
      <xdr:rowOff>0</xdr:rowOff>
    </xdr:from>
    <xdr:to>
      <xdr:col>19</xdr:col>
      <xdr:colOff>47625</xdr:colOff>
      <xdr:row>36</xdr:row>
      <xdr:rowOff>0</xdr:rowOff>
    </xdr:to>
    <xdr:sp>
      <xdr:nvSpPr>
        <xdr:cNvPr id="3" name="TextBox 10"/>
        <xdr:cNvSpPr txBox="1">
          <a:spLocks noChangeArrowheads="1"/>
        </xdr:cNvSpPr>
      </xdr:nvSpPr>
      <xdr:spPr>
        <a:xfrm>
          <a:off x="8753475" y="10591800"/>
          <a:ext cx="47625" cy="0"/>
        </a:xfrm>
        <a:prstGeom prst="rect">
          <a:avLst/>
        </a:prstGeom>
        <a:noFill/>
        <a:ln w="9525" cmpd="sng">
          <a:noFill/>
        </a:ln>
      </xdr:spPr>
      <xdr:txBody>
        <a:bodyPr vertOverflow="clip" wrap="square" vert="wordArtVertRtl"/>
        <a:p>
          <a:pPr algn="ctr">
            <a:defRPr/>
          </a:pPr>
          <a:r>
            <a:rPr lang="en-US" cap="none" sz="1400" b="0" i="0" u="none" baseline="0">
              <a:latin typeface="ＭＳ Ｐゴシック"/>
              <a:ea typeface="ＭＳ Ｐゴシック"/>
              <a:cs typeface="ＭＳ Ｐゴシック"/>
            </a:rPr>
            <a:t>B</a:t>
          </a:r>
          <a:r>
            <a:rPr lang="en-US" cap="none" sz="1200" b="0" i="0" u="none" baseline="0">
              <a:latin typeface="ＭＳ Ｐゴシック"/>
              <a:ea typeface="ＭＳ Ｐゴシック"/>
              <a:cs typeface="ＭＳ Ｐゴシック"/>
            </a:rPr>
            <a:t>ブロック　
２位</a:t>
          </a:r>
        </a:p>
      </xdr:txBody>
    </xdr:sp>
    <xdr:clientData/>
  </xdr:twoCellAnchor>
  <xdr:twoCellAnchor>
    <xdr:from>
      <xdr:col>19</xdr:col>
      <xdr:colOff>333375</xdr:colOff>
      <xdr:row>36</xdr:row>
      <xdr:rowOff>0</xdr:rowOff>
    </xdr:from>
    <xdr:to>
      <xdr:col>20</xdr:col>
      <xdr:colOff>285750</xdr:colOff>
      <xdr:row>36</xdr:row>
      <xdr:rowOff>0</xdr:rowOff>
    </xdr:to>
    <xdr:sp>
      <xdr:nvSpPr>
        <xdr:cNvPr id="4" name="TextBox 11"/>
        <xdr:cNvSpPr txBox="1">
          <a:spLocks noChangeArrowheads="1"/>
        </xdr:cNvSpPr>
      </xdr:nvSpPr>
      <xdr:spPr>
        <a:xfrm>
          <a:off x="9086850" y="10591800"/>
          <a:ext cx="361950" cy="0"/>
        </a:xfrm>
        <a:prstGeom prst="rect">
          <a:avLst/>
        </a:prstGeom>
        <a:noFill/>
        <a:ln w="9525" cmpd="sng">
          <a:noFill/>
        </a:ln>
      </xdr:spPr>
      <xdr:txBody>
        <a:bodyPr vertOverflow="clip" wrap="square" vert="wordArtVertRtl"/>
        <a:p>
          <a:pPr algn="ctr">
            <a:defRPr/>
          </a:pPr>
          <a:r>
            <a:rPr lang="en-US" cap="none" sz="1200" b="0" i="0" u="none" baseline="0">
              <a:latin typeface="ＭＳ Ｐゴシック"/>
              <a:ea typeface="ＭＳ Ｐゴシック"/>
              <a:cs typeface="ＭＳ Ｐゴシック"/>
            </a:rPr>
            <a:t>Aブロック　２位</a:t>
          </a:r>
        </a:p>
      </xdr:txBody>
    </xdr:sp>
    <xdr:clientData/>
  </xdr:twoCellAnchor>
  <xdr:twoCellAnchor>
    <xdr:from>
      <xdr:col>21</xdr:col>
      <xdr:colOff>152400</xdr:colOff>
      <xdr:row>36</xdr:row>
      <xdr:rowOff>0</xdr:rowOff>
    </xdr:from>
    <xdr:to>
      <xdr:col>22</xdr:col>
      <xdr:colOff>400050</xdr:colOff>
      <xdr:row>36</xdr:row>
      <xdr:rowOff>0</xdr:rowOff>
    </xdr:to>
    <xdr:sp>
      <xdr:nvSpPr>
        <xdr:cNvPr id="5" name="TextBox 12"/>
        <xdr:cNvSpPr txBox="1">
          <a:spLocks noChangeArrowheads="1"/>
        </xdr:cNvSpPr>
      </xdr:nvSpPr>
      <xdr:spPr>
        <a:xfrm>
          <a:off x="9725025" y="10591800"/>
          <a:ext cx="657225" cy="0"/>
        </a:xfrm>
        <a:prstGeom prst="rect">
          <a:avLst/>
        </a:prstGeom>
        <a:noFill/>
        <a:ln w="9525" cmpd="sng">
          <a:noFill/>
        </a:ln>
      </xdr:spPr>
      <xdr:txBody>
        <a:bodyPr vertOverflow="clip" wrap="square" vert="wordArtVertRtl"/>
        <a:p>
          <a:pPr algn="ctr">
            <a:defRPr/>
          </a:pPr>
          <a:r>
            <a:rPr lang="en-US" cap="none" sz="1200" b="0" i="0" u="none" baseline="0">
              <a:latin typeface="ＭＳ Ｐゴシック"/>
              <a:ea typeface="ＭＳ Ｐゴシック"/>
              <a:cs typeface="ＭＳ Ｐゴシック"/>
            </a:rPr>
            <a:t>Bブロック　１位</a:t>
          </a:r>
        </a:p>
      </xdr:txBody>
    </xdr:sp>
    <xdr:clientData/>
  </xdr:twoCellAnchor>
  <xdr:twoCellAnchor>
    <xdr:from>
      <xdr:col>13</xdr:col>
      <xdr:colOff>0</xdr:colOff>
      <xdr:row>2</xdr:row>
      <xdr:rowOff>114300</xdr:rowOff>
    </xdr:from>
    <xdr:to>
      <xdr:col>13</xdr:col>
      <xdr:colOff>0</xdr:colOff>
      <xdr:row>4</xdr:row>
      <xdr:rowOff>219075</xdr:rowOff>
    </xdr:to>
    <xdr:pic>
      <xdr:nvPicPr>
        <xdr:cNvPr id="6" name="Picture 43">
          <a:hlinkClick r:id="rId3"/>
        </xdr:cNvPr>
        <xdr:cNvPicPr preferRelativeResize="1">
          <a:picLocks noChangeAspect="1"/>
        </xdr:cNvPicPr>
      </xdr:nvPicPr>
      <xdr:blipFill>
        <a:blip r:embed="rId1"/>
        <a:stretch>
          <a:fillRect/>
        </a:stretch>
      </xdr:blipFill>
      <xdr:spPr>
        <a:xfrm>
          <a:off x="6086475" y="666750"/>
          <a:ext cx="0" cy="695325"/>
        </a:xfrm>
        <a:prstGeom prst="rect">
          <a:avLst/>
        </a:prstGeom>
        <a:noFill/>
        <a:ln w="9525" cmpd="sng">
          <a:noFill/>
        </a:ln>
      </xdr:spPr>
    </xdr:pic>
    <xdr:clientData/>
  </xdr:twoCellAnchor>
  <xdr:twoCellAnchor>
    <xdr:from>
      <xdr:col>13</xdr:col>
      <xdr:colOff>0</xdr:colOff>
      <xdr:row>5</xdr:row>
      <xdr:rowOff>85725</xdr:rowOff>
    </xdr:from>
    <xdr:to>
      <xdr:col>13</xdr:col>
      <xdr:colOff>0</xdr:colOff>
      <xdr:row>10</xdr:row>
      <xdr:rowOff>190500</xdr:rowOff>
    </xdr:to>
    <xdr:pic>
      <xdr:nvPicPr>
        <xdr:cNvPr id="7" name="Picture 44">
          <a:hlinkClick r:id="rId5"/>
        </xdr:cNvPr>
        <xdr:cNvPicPr preferRelativeResize="1">
          <a:picLocks noChangeAspect="1"/>
        </xdr:cNvPicPr>
      </xdr:nvPicPr>
      <xdr:blipFill>
        <a:blip r:embed="rId1"/>
        <a:stretch>
          <a:fillRect/>
        </a:stretch>
      </xdr:blipFill>
      <xdr:spPr>
        <a:xfrm>
          <a:off x="6086475" y="1524000"/>
          <a:ext cx="0" cy="1581150"/>
        </a:xfrm>
        <a:prstGeom prst="rect">
          <a:avLst/>
        </a:prstGeom>
        <a:noFill/>
        <a:ln w="9525" cmpd="sng">
          <a:noFill/>
        </a:ln>
      </xdr:spPr>
    </xdr:pic>
    <xdr:clientData/>
  </xdr:twoCellAnchor>
  <xdr:twoCellAnchor>
    <xdr:from>
      <xdr:col>13</xdr:col>
      <xdr:colOff>0</xdr:colOff>
      <xdr:row>11</xdr:row>
      <xdr:rowOff>114300</xdr:rowOff>
    </xdr:from>
    <xdr:to>
      <xdr:col>13</xdr:col>
      <xdr:colOff>0</xdr:colOff>
      <xdr:row>12</xdr:row>
      <xdr:rowOff>219075</xdr:rowOff>
    </xdr:to>
    <xdr:pic>
      <xdr:nvPicPr>
        <xdr:cNvPr id="8" name="Picture 45">
          <a:hlinkClick r:id="rId7"/>
        </xdr:cNvPr>
        <xdr:cNvPicPr preferRelativeResize="1">
          <a:picLocks noChangeAspect="1"/>
        </xdr:cNvPicPr>
      </xdr:nvPicPr>
      <xdr:blipFill>
        <a:blip r:embed="rId1"/>
        <a:stretch>
          <a:fillRect/>
        </a:stretch>
      </xdr:blipFill>
      <xdr:spPr>
        <a:xfrm>
          <a:off x="6086475" y="3324225"/>
          <a:ext cx="0" cy="400050"/>
        </a:xfrm>
        <a:prstGeom prst="rect">
          <a:avLst/>
        </a:prstGeom>
        <a:noFill/>
        <a:ln w="9525" cmpd="sng">
          <a:noFill/>
        </a:ln>
      </xdr:spPr>
    </xdr:pic>
    <xdr:clientData/>
  </xdr:twoCellAnchor>
  <xdr:twoCellAnchor>
    <xdr:from>
      <xdr:col>13</xdr:col>
      <xdr:colOff>0</xdr:colOff>
      <xdr:row>13</xdr:row>
      <xdr:rowOff>85725</xdr:rowOff>
    </xdr:from>
    <xdr:to>
      <xdr:col>13</xdr:col>
      <xdr:colOff>0</xdr:colOff>
      <xdr:row>18</xdr:row>
      <xdr:rowOff>190500</xdr:rowOff>
    </xdr:to>
    <xdr:pic>
      <xdr:nvPicPr>
        <xdr:cNvPr id="9" name="Picture 46">
          <a:hlinkClick r:id="rId9"/>
        </xdr:cNvPr>
        <xdr:cNvPicPr preferRelativeResize="1">
          <a:picLocks noChangeAspect="1"/>
        </xdr:cNvPicPr>
      </xdr:nvPicPr>
      <xdr:blipFill>
        <a:blip r:embed="rId1"/>
        <a:stretch>
          <a:fillRect/>
        </a:stretch>
      </xdr:blipFill>
      <xdr:spPr>
        <a:xfrm>
          <a:off x="6086475" y="3886200"/>
          <a:ext cx="0" cy="1581150"/>
        </a:xfrm>
        <a:prstGeom prst="rect">
          <a:avLst/>
        </a:prstGeom>
        <a:noFill/>
        <a:ln w="9525" cmpd="sng">
          <a:noFill/>
        </a:ln>
      </xdr:spPr>
    </xdr:pic>
    <xdr:clientData/>
  </xdr:twoCellAnchor>
  <xdr:twoCellAnchor>
    <xdr:from>
      <xdr:col>13</xdr:col>
      <xdr:colOff>0</xdr:colOff>
      <xdr:row>19</xdr:row>
      <xdr:rowOff>114300</xdr:rowOff>
    </xdr:from>
    <xdr:to>
      <xdr:col>13</xdr:col>
      <xdr:colOff>0</xdr:colOff>
      <xdr:row>20</xdr:row>
      <xdr:rowOff>219075</xdr:rowOff>
    </xdr:to>
    <xdr:pic>
      <xdr:nvPicPr>
        <xdr:cNvPr id="10" name="Picture 47">
          <a:hlinkClick r:id="rId11"/>
        </xdr:cNvPr>
        <xdr:cNvPicPr preferRelativeResize="1">
          <a:picLocks noChangeAspect="1"/>
        </xdr:cNvPicPr>
      </xdr:nvPicPr>
      <xdr:blipFill>
        <a:blip r:embed="rId1"/>
        <a:stretch>
          <a:fillRect/>
        </a:stretch>
      </xdr:blipFill>
      <xdr:spPr>
        <a:xfrm>
          <a:off x="6086475" y="5686425"/>
          <a:ext cx="0" cy="400050"/>
        </a:xfrm>
        <a:prstGeom prst="rect">
          <a:avLst/>
        </a:prstGeom>
        <a:noFill/>
        <a:ln w="9525" cmpd="sng">
          <a:noFill/>
        </a:ln>
      </xdr:spPr>
    </xdr:pic>
    <xdr:clientData/>
  </xdr:twoCellAnchor>
  <xdr:twoCellAnchor>
    <xdr:from>
      <xdr:col>13</xdr:col>
      <xdr:colOff>0</xdr:colOff>
      <xdr:row>21</xdr:row>
      <xdr:rowOff>76200</xdr:rowOff>
    </xdr:from>
    <xdr:to>
      <xdr:col>13</xdr:col>
      <xdr:colOff>0</xdr:colOff>
      <xdr:row>26</xdr:row>
      <xdr:rowOff>180975</xdr:rowOff>
    </xdr:to>
    <xdr:pic>
      <xdr:nvPicPr>
        <xdr:cNvPr id="11" name="Picture 48">
          <a:hlinkClick r:id="rId13"/>
        </xdr:cNvPr>
        <xdr:cNvPicPr preferRelativeResize="1">
          <a:picLocks noChangeAspect="1"/>
        </xdr:cNvPicPr>
      </xdr:nvPicPr>
      <xdr:blipFill>
        <a:blip r:embed="rId1"/>
        <a:stretch>
          <a:fillRect/>
        </a:stretch>
      </xdr:blipFill>
      <xdr:spPr>
        <a:xfrm>
          <a:off x="6086475" y="6238875"/>
          <a:ext cx="0" cy="1581150"/>
        </a:xfrm>
        <a:prstGeom prst="rect">
          <a:avLst/>
        </a:prstGeom>
        <a:noFill/>
        <a:ln w="9525" cmpd="sng">
          <a:noFill/>
        </a:ln>
      </xdr:spPr>
    </xdr:pic>
    <xdr:clientData/>
  </xdr:twoCellAnchor>
  <xdr:twoCellAnchor>
    <xdr:from>
      <xdr:col>13</xdr:col>
      <xdr:colOff>0</xdr:colOff>
      <xdr:row>27</xdr:row>
      <xdr:rowOff>114300</xdr:rowOff>
    </xdr:from>
    <xdr:to>
      <xdr:col>13</xdr:col>
      <xdr:colOff>0</xdr:colOff>
      <xdr:row>28</xdr:row>
      <xdr:rowOff>219075</xdr:rowOff>
    </xdr:to>
    <xdr:pic>
      <xdr:nvPicPr>
        <xdr:cNvPr id="12" name="Picture 49">
          <a:hlinkClick r:id="rId15"/>
        </xdr:cNvPr>
        <xdr:cNvPicPr preferRelativeResize="1">
          <a:picLocks noChangeAspect="1"/>
        </xdr:cNvPicPr>
      </xdr:nvPicPr>
      <xdr:blipFill>
        <a:blip r:embed="rId1"/>
        <a:stretch>
          <a:fillRect/>
        </a:stretch>
      </xdr:blipFill>
      <xdr:spPr>
        <a:xfrm>
          <a:off x="6086475" y="8048625"/>
          <a:ext cx="0" cy="400050"/>
        </a:xfrm>
        <a:prstGeom prst="rect">
          <a:avLst/>
        </a:prstGeom>
        <a:noFill/>
        <a:ln w="9525" cmpd="sng">
          <a:noFill/>
        </a:ln>
      </xdr:spPr>
    </xdr:pic>
    <xdr:clientData/>
  </xdr:twoCellAnchor>
  <xdr:twoCellAnchor>
    <xdr:from>
      <xdr:col>13</xdr:col>
      <xdr:colOff>0</xdr:colOff>
      <xdr:row>29</xdr:row>
      <xdr:rowOff>104775</xdr:rowOff>
    </xdr:from>
    <xdr:to>
      <xdr:col>13</xdr:col>
      <xdr:colOff>0</xdr:colOff>
      <xdr:row>34</xdr:row>
      <xdr:rowOff>209550</xdr:rowOff>
    </xdr:to>
    <xdr:pic>
      <xdr:nvPicPr>
        <xdr:cNvPr id="13" name="Picture 50">
          <a:hlinkClick r:id="rId17"/>
        </xdr:cNvPr>
        <xdr:cNvPicPr preferRelativeResize="1">
          <a:picLocks noChangeAspect="1"/>
        </xdr:cNvPicPr>
      </xdr:nvPicPr>
      <xdr:blipFill>
        <a:blip r:embed="rId1"/>
        <a:stretch>
          <a:fillRect/>
        </a:stretch>
      </xdr:blipFill>
      <xdr:spPr>
        <a:xfrm>
          <a:off x="6086475" y="8629650"/>
          <a:ext cx="0" cy="1581150"/>
        </a:xfrm>
        <a:prstGeom prst="rect">
          <a:avLst/>
        </a:prstGeom>
        <a:noFill/>
        <a:ln w="9525" cmpd="sng">
          <a:noFill/>
        </a:ln>
      </xdr:spPr>
    </xdr:pic>
    <xdr:clientData/>
  </xdr:twoCellAnchor>
  <xdr:oneCellAnchor>
    <xdr:from>
      <xdr:col>19</xdr:col>
      <xdr:colOff>0</xdr:colOff>
      <xdr:row>0</xdr:row>
      <xdr:rowOff>0</xdr:rowOff>
    </xdr:from>
    <xdr:ext cx="104775" cy="228600"/>
    <xdr:sp>
      <xdr:nvSpPr>
        <xdr:cNvPr id="14" name="TextBox 61"/>
        <xdr:cNvSpPr txBox="1">
          <a:spLocks noChangeArrowheads="1"/>
        </xdr:cNvSpPr>
      </xdr:nvSpPr>
      <xdr:spPr>
        <a:xfrm>
          <a:off x="875347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0</xdr:row>
      <xdr:rowOff>0</xdr:rowOff>
    </xdr:from>
    <xdr:ext cx="104775" cy="228600"/>
    <xdr:sp>
      <xdr:nvSpPr>
        <xdr:cNvPr id="15" name="TextBox 63"/>
        <xdr:cNvSpPr txBox="1">
          <a:spLocks noChangeArrowheads="1"/>
        </xdr:cNvSpPr>
      </xdr:nvSpPr>
      <xdr:spPr>
        <a:xfrm>
          <a:off x="875347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0</xdr:row>
      <xdr:rowOff>0</xdr:rowOff>
    </xdr:from>
    <xdr:ext cx="104775" cy="228600"/>
    <xdr:sp>
      <xdr:nvSpPr>
        <xdr:cNvPr id="16" name="TextBox 65"/>
        <xdr:cNvSpPr txBox="1">
          <a:spLocks noChangeArrowheads="1"/>
        </xdr:cNvSpPr>
      </xdr:nvSpPr>
      <xdr:spPr>
        <a:xfrm>
          <a:off x="359092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190500</xdr:colOff>
      <xdr:row>0</xdr:row>
      <xdr:rowOff>0</xdr:rowOff>
    </xdr:from>
    <xdr:ext cx="104775" cy="228600"/>
    <xdr:sp>
      <xdr:nvSpPr>
        <xdr:cNvPr id="17" name="TextBox 71"/>
        <xdr:cNvSpPr txBox="1">
          <a:spLocks noChangeArrowheads="1"/>
        </xdr:cNvSpPr>
      </xdr:nvSpPr>
      <xdr:spPr>
        <a:xfrm>
          <a:off x="4933950"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0</xdr:row>
      <xdr:rowOff>0</xdr:rowOff>
    </xdr:from>
    <xdr:ext cx="104775" cy="228600"/>
    <xdr:sp>
      <xdr:nvSpPr>
        <xdr:cNvPr id="18" name="TextBox 73"/>
        <xdr:cNvSpPr txBox="1">
          <a:spLocks noChangeArrowheads="1"/>
        </xdr:cNvSpPr>
      </xdr:nvSpPr>
      <xdr:spPr>
        <a:xfrm>
          <a:off x="875347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190500</xdr:colOff>
      <xdr:row>0</xdr:row>
      <xdr:rowOff>0</xdr:rowOff>
    </xdr:from>
    <xdr:ext cx="104775" cy="228600"/>
    <xdr:sp>
      <xdr:nvSpPr>
        <xdr:cNvPr id="19" name="TextBox 75"/>
        <xdr:cNvSpPr txBox="1">
          <a:spLocks noChangeArrowheads="1"/>
        </xdr:cNvSpPr>
      </xdr:nvSpPr>
      <xdr:spPr>
        <a:xfrm>
          <a:off x="90487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190500</xdr:colOff>
      <xdr:row>0</xdr:row>
      <xdr:rowOff>0</xdr:rowOff>
    </xdr:from>
    <xdr:ext cx="104775" cy="228600"/>
    <xdr:sp>
      <xdr:nvSpPr>
        <xdr:cNvPr id="20" name="TextBox 78"/>
        <xdr:cNvSpPr txBox="1">
          <a:spLocks noChangeArrowheads="1"/>
        </xdr:cNvSpPr>
      </xdr:nvSpPr>
      <xdr:spPr>
        <a:xfrm>
          <a:off x="2247900"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0</xdr:row>
      <xdr:rowOff>0</xdr:rowOff>
    </xdr:from>
    <xdr:ext cx="104775" cy="228600"/>
    <xdr:sp>
      <xdr:nvSpPr>
        <xdr:cNvPr id="21" name="TextBox 91"/>
        <xdr:cNvSpPr txBox="1">
          <a:spLocks noChangeArrowheads="1"/>
        </xdr:cNvSpPr>
      </xdr:nvSpPr>
      <xdr:spPr>
        <a:xfrm>
          <a:off x="875347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7</xdr:row>
      <xdr:rowOff>114300</xdr:rowOff>
    </xdr:from>
    <xdr:to>
      <xdr:col>13</xdr:col>
      <xdr:colOff>0</xdr:colOff>
      <xdr:row>10</xdr:row>
      <xdr:rowOff>219075</xdr:rowOff>
    </xdr:to>
    <xdr:pic>
      <xdr:nvPicPr>
        <xdr:cNvPr id="22" name="Picture 94">
          <a:hlinkClick r:id="rId19"/>
        </xdr:cNvPr>
        <xdr:cNvPicPr preferRelativeResize="1">
          <a:picLocks noChangeAspect="1"/>
        </xdr:cNvPicPr>
      </xdr:nvPicPr>
      <xdr:blipFill>
        <a:blip r:embed="rId1"/>
        <a:stretch>
          <a:fillRect/>
        </a:stretch>
      </xdr:blipFill>
      <xdr:spPr>
        <a:xfrm>
          <a:off x="6086475" y="2143125"/>
          <a:ext cx="0" cy="990600"/>
        </a:xfrm>
        <a:prstGeom prst="rect">
          <a:avLst/>
        </a:prstGeom>
        <a:noFill/>
        <a:ln w="9525" cmpd="sng">
          <a:noFill/>
        </a:ln>
      </xdr:spPr>
    </xdr:pic>
    <xdr:clientData/>
  </xdr:twoCellAnchor>
  <xdr:twoCellAnchor>
    <xdr:from>
      <xdr:col>13</xdr:col>
      <xdr:colOff>0</xdr:colOff>
      <xdr:row>17</xdr:row>
      <xdr:rowOff>114300</xdr:rowOff>
    </xdr:from>
    <xdr:to>
      <xdr:col>13</xdr:col>
      <xdr:colOff>0</xdr:colOff>
      <xdr:row>18</xdr:row>
      <xdr:rowOff>219075</xdr:rowOff>
    </xdr:to>
    <xdr:pic>
      <xdr:nvPicPr>
        <xdr:cNvPr id="23" name="Picture 95">
          <a:hlinkClick r:id="rId21"/>
        </xdr:cNvPr>
        <xdr:cNvPicPr preferRelativeResize="1">
          <a:picLocks noChangeAspect="1"/>
        </xdr:cNvPicPr>
      </xdr:nvPicPr>
      <xdr:blipFill>
        <a:blip r:embed="rId1"/>
        <a:stretch>
          <a:fillRect/>
        </a:stretch>
      </xdr:blipFill>
      <xdr:spPr>
        <a:xfrm>
          <a:off x="6086475" y="5095875"/>
          <a:ext cx="0" cy="400050"/>
        </a:xfrm>
        <a:prstGeom prst="rect">
          <a:avLst/>
        </a:prstGeom>
        <a:noFill/>
        <a:ln w="9525" cmpd="sng">
          <a:noFill/>
        </a:ln>
      </xdr:spPr>
    </xdr:pic>
    <xdr:clientData/>
  </xdr:twoCellAnchor>
  <xdr:twoCellAnchor>
    <xdr:from>
      <xdr:col>13</xdr:col>
      <xdr:colOff>0</xdr:colOff>
      <xdr:row>25</xdr:row>
      <xdr:rowOff>114300</xdr:rowOff>
    </xdr:from>
    <xdr:to>
      <xdr:col>13</xdr:col>
      <xdr:colOff>0</xdr:colOff>
      <xdr:row>26</xdr:row>
      <xdr:rowOff>219075</xdr:rowOff>
    </xdr:to>
    <xdr:pic>
      <xdr:nvPicPr>
        <xdr:cNvPr id="24" name="Picture 96">
          <a:hlinkClick r:id="rId23"/>
        </xdr:cNvPr>
        <xdr:cNvPicPr preferRelativeResize="1">
          <a:picLocks noChangeAspect="1"/>
        </xdr:cNvPicPr>
      </xdr:nvPicPr>
      <xdr:blipFill>
        <a:blip r:embed="rId1"/>
        <a:stretch>
          <a:fillRect/>
        </a:stretch>
      </xdr:blipFill>
      <xdr:spPr>
        <a:xfrm>
          <a:off x="6086475" y="7458075"/>
          <a:ext cx="0" cy="400050"/>
        </a:xfrm>
        <a:prstGeom prst="rect">
          <a:avLst/>
        </a:prstGeom>
        <a:noFill/>
        <a:ln w="9525" cmpd="sng">
          <a:noFill/>
        </a:ln>
      </xdr:spPr>
    </xdr:pic>
    <xdr:clientData/>
  </xdr:twoCellAnchor>
  <xdr:oneCellAnchor>
    <xdr:from>
      <xdr:col>13</xdr:col>
      <xdr:colOff>190500</xdr:colOff>
      <xdr:row>0</xdr:row>
      <xdr:rowOff>0</xdr:rowOff>
    </xdr:from>
    <xdr:ext cx="104775" cy="228600"/>
    <xdr:sp>
      <xdr:nvSpPr>
        <xdr:cNvPr id="25" name="TextBox 113"/>
        <xdr:cNvSpPr txBox="1">
          <a:spLocks noChangeArrowheads="1"/>
        </xdr:cNvSpPr>
      </xdr:nvSpPr>
      <xdr:spPr>
        <a:xfrm>
          <a:off x="627697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190500</xdr:colOff>
      <xdr:row>0</xdr:row>
      <xdr:rowOff>0</xdr:rowOff>
    </xdr:from>
    <xdr:ext cx="104775" cy="228600"/>
    <xdr:sp>
      <xdr:nvSpPr>
        <xdr:cNvPr id="26" name="TextBox 114"/>
        <xdr:cNvSpPr txBox="1">
          <a:spLocks noChangeArrowheads="1"/>
        </xdr:cNvSpPr>
      </xdr:nvSpPr>
      <xdr:spPr>
        <a:xfrm>
          <a:off x="7610475" y="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35</xdr:row>
      <xdr:rowOff>114300</xdr:rowOff>
    </xdr:from>
    <xdr:to>
      <xdr:col>13</xdr:col>
      <xdr:colOff>0</xdr:colOff>
      <xdr:row>36</xdr:row>
      <xdr:rowOff>219075</xdr:rowOff>
    </xdr:to>
    <xdr:pic>
      <xdr:nvPicPr>
        <xdr:cNvPr id="27" name="Picture 115">
          <a:hlinkClick r:id="rId25"/>
        </xdr:cNvPr>
        <xdr:cNvPicPr preferRelativeResize="1">
          <a:picLocks noChangeAspect="1"/>
        </xdr:cNvPicPr>
      </xdr:nvPicPr>
      <xdr:blipFill>
        <a:blip r:embed="rId1"/>
        <a:stretch>
          <a:fillRect/>
        </a:stretch>
      </xdr:blipFill>
      <xdr:spPr>
        <a:xfrm>
          <a:off x="6086475" y="10410825"/>
          <a:ext cx="0" cy="400050"/>
        </a:xfrm>
        <a:prstGeom prst="rect">
          <a:avLst/>
        </a:prstGeom>
        <a:noFill/>
        <a:ln w="9525" cmpd="sng">
          <a:noFill/>
        </a:ln>
      </xdr:spPr>
    </xdr:pic>
    <xdr:clientData/>
  </xdr:twoCellAnchor>
  <xdr:twoCellAnchor>
    <xdr:from>
      <xdr:col>13</xdr:col>
      <xdr:colOff>0</xdr:colOff>
      <xdr:row>37</xdr:row>
      <xdr:rowOff>104775</xdr:rowOff>
    </xdr:from>
    <xdr:to>
      <xdr:col>13</xdr:col>
      <xdr:colOff>0</xdr:colOff>
      <xdr:row>42</xdr:row>
      <xdr:rowOff>209550</xdr:rowOff>
    </xdr:to>
    <xdr:pic>
      <xdr:nvPicPr>
        <xdr:cNvPr id="28" name="Picture 116">
          <a:hlinkClick r:id="rId27"/>
        </xdr:cNvPr>
        <xdr:cNvPicPr preferRelativeResize="1">
          <a:picLocks noChangeAspect="1"/>
        </xdr:cNvPicPr>
      </xdr:nvPicPr>
      <xdr:blipFill>
        <a:blip r:embed="rId1"/>
        <a:stretch>
          <a:fillRect/>
        </a:stretch>
      </xdr:blipFill>
      <xdr:spPr>
        <a:xfrm>
          <a:off x="6086475" y="10991850"/>
          <a:ext cx="0" cy="1581150"/>
        </a:xfrm>
        <a:prstGeom prst="rect">
          <a:avLst/>
        </a:prstGeom>
        <a:noFill/>
        <a:ln w="9525" cmpd="sng">
          <a:noFill/>
        </a:ln>
      </xdr:spPr>
    </xdr:pic>
    <xdr:clientData/>
  </xdr:twoCellAnchor>
  <xdr:twoCellAnchor>
    <xdr:from>
      <xdr:col>13</xdr:col>
      <xdr:colOff>0</xdr:colOff>
      <xdr:row>43</xdr:row>
      <xdr:rowOff>114300</xdr:rowOff>
    </xdr:from>
    <xdr:to>
      <xdr:col>13</xdr:col>
      <xdr:colOff>0</xdr:colOff>
      <xdr:row>44</xdr:row>
      <xdr:rowOff>219075</xdr:rowOff>
    </xdr:to>
    <xdr:pic>
      <xdr:nvPicPr>
        <xdr:cNvPr id="29" name="Picture 117">
          <a:hlinkClick r:id="rId29"/>
        </xdr:cNvPr>
        <xdr:cNvPicPr preferRelativeResize="1">
          <a:picLocks noChangeAspect="1"/>
        </xdr:cNvPicPr>
      </xdr:nvPicPr>
      <xdr:blipFill>
        <a:blip r:embed="rId1"/>
        <a:stretch>
          <a:fillRect/>
        </a:stretch>
      </xdr:blipFill>
      <xdr:spPr>
        <a:xfrm>
          <a:off x="6086475" y="12773025"/>
          <a:ext cx="0" cy="400050"/>
        </a:xfrm>
        <a:prstGeom prst="rect">
          <a:avLst/>
        </a:prstGeom>
        <a:noFill/>
        <a:ln w="9525" cmpd="sng">
          <a:noFill/>
        </a:ln>
      </xdr:spPr>
    </xdr:pic>
    <xdr:clientData/>
  </xdr:twoCellAnchor>
  <xdr:twoCellAnchor>
    <xdr:from>
      <xdr:col>13</xdr:col>
      <xdr:colOff>0</xdr:colOff>
      <xdr:row>45</xdr:row>
      <xdr:rowOff>104775</xdr:rowOff>
    </xdr:from>
    <xdr:to>
      <xdr:col>13</xdr:col>
      <xdr:colOff>0</xdr:colOff>
      <xdr:row>50</xdr:row>
      <xdr:rowOff>209550</xdr:rowOff>
    </xdr:to>
    <xdr:pic>
      <xdr:nvPicPr>
        <xdr:cNvPr id="30" name="Picture 118">
          <a:hlinkClick r:id="rId31"/>
        </xdr:cNvPr>
        <xdr:cNvPicPr preferRelativeResize="1">
          <a:picLocks noChangeAspect="1"/>
        </xdr:cNvPicPr>
      </xdr:nvPicPr>
      <xdr:blipFill>
        <a:blip r:embed="rId1"/>
        <a:stretch>
          <a:fillRect/>
        </a:stretch>
      </xdr:blipFill>
      <xdr:spPr>
        <a:xfrm>
          <a:off x="6086475" y="13354050"/>
          <a:ext cx="0" cy="1581150"/>
        </a:xfrm>
        <a:prstGeom prst="rect">
          <a:avLst/>
        </a:prstGeom>
        <a:noFill/>
        <a:ln w="9525" cmpd="sng">
          <a:noFill/>
        </a:ln>
      </xdr:spPr>
    </xdr:pic>
    <xdr:clientData/>
  </xdr:twoCellAnchor>
  <xdr:twoCellAnchor>
    <xdr:from>
      <xdr:col>13</xdr:col>
      <xdr:colOff>0</xdr:colOff>
      <xdr:row>51</xdr:row>
      <xdr:rowOff>114300</xdr:rowOff>
    </xdr:from>
    <xdr:to>
      <xdr:col>13</xdr:col>
      <xdr:colOff>0</xdr:colOff>
      <xdr:row>52</xdr:row>
      <xdr:rowOff>180975</xdr:rowOff>
    </xdr:to>
    <xdr:pic>
      <xdr:nvPicPr>
        <xdr:cNvPr id="31" name="Picture 119">
          <a:hlinkClick r:id="rId33"/>
        </xdr:cNvPr>
        <xdr:cNvPicPr preferRelativeResize="1">
          <a:picLocks noChangeAspect="1"/>
        </xdr:cNvPicPr>
      </xdr:nvPicPr>
      <xdr:blipFill>
        <a:blip r:embed="rId1"/>
        <a:stretch>
          <a:fillRect/>
        </a:stretch>
      </xdr:blipFill>
      <xdr:spPr>
        <a:xfrm>
          <a:off x="6086475" y="15135225"/>
          <a:ext cx="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2"/>
  <sheetViews>
    <sheetView tabSelected="1" zoomScale="75" zoomScaleNormal="75" workbookViewId="0" topLeftCell="A1">
      <pane ySplit="1485" topLeftCell="BM1" activePane="bottomLeft" state="split"/>
      <selection pane="topLeft" activeCell="M37" sqref="M37:M38"/>
      <selection pane="bottomLeft" activeCell="Y49" sqref="Y49"/>
    </sheetView>
  </sheetViews>
  <sheetFormatPr defaultColWidth="9.00390625" defaultRowHeight="13.5"/>
  <cols>
    <col min="1" max="1" width="9.375" style="0" customWidth="1"/>
    <col min="2" max="2" width="6.875" style="0" customWidth="1"/>
    <col min="3" max="3" width="3.875" style="0" customWidth="1"/>
    <col min="4" max="5" width="6.875" style="0" customWidth="1"/>
    <col min="6" max="6" width="3.875" style="0" customWidth="1"/>
    <col min="7" max="8" width="6.875" style="0" customWidth="1"/>
    <col min="9" max="9" width="3.875" style="0" customWidth="1"/>
    <col min="10" max="10" width="6.875" style="0" customWidth="1"/>
    <col min="11" max="11" width="6.75390625" style="0" customWidth="1"/>
    <col min="12" max="12" width="3.875" style="0" customWidth="1"/>
    <col min="13" max="13" width="7.00390625" style="0" customWidth="1"/>
    <col min="14" max="14" width="6.75390625" style="0" customWidth="1"/>
    <col min="15" max="15" width="3.875" style="0" customWidth="1"/>
    <col min="16" max="16" width="6.875" style="0" customWidth="1"/>
    <col min="17" max="17" width="6.75390625" style="0" customWidth="1"/>
    <col min="18" max="18" width="3.875" style="0" customWidth="1"/>
    <col min="19" max="19" width="6.875" style="0" customWidth="1"/>
    <col min="20" max="24" width="5.375" style="0" customWidth="1"/>
    <col min="25" max="25" width="10.50390625" style="0" customWidth="1"/>
    <col min="26" max="31" width="3.125" style="0" bestFit="1" customWidth="1"/>
    <col min="32" max="32" width="11.125" style="0" customWidth="1"/>
    <col min="33" max="33" width="6.625" style="0" customWidth="1"/>
    <col min="34" max="34" width="10.25390625" style="0" customWidth="1"/>
  </cols>
  <sheetData>
    <row r="1" spans="1:31" ht="20.25" customHeight="1">
      <c r="A1" s="24" t="s">
        <v>10</v>
      </c>
      <c r="B1" s="24"/>
      <c r="C1" s="24"/>
      <c r="D1" s="24"/>
      <c r="E1" s="24"/>
      <c r="F1" s="24"/>
      <c r="G1" s="24"/>
      <c r="H1" s="24"/>
      <c r="I1" s="24"/>
      <c r="J1" s="24"/>
      <c r="K1" s="24"/>
      <c r="L1" s="24"/>
      <c r="M1" s="24"/>
      <c r="N1" s="24"/>
      <c r="O1" s="24"/>
      <c r="P1" s="24"/>
      <c r="Q1" s="24"/>
      <c r="R1" s="24"/>
      <c r="S1" s="24"/>
      <c r="T1" s="24"/>
      <c r="U1" s="24"/>
      <c r="V1" s="24"/>
      <c r="W1" s="24"/>
      <c r="X1" s="24"/>
      <c r="Y1" s="2"/>
      <c r="Z1" s="2"/>
      <c r="AA1" s="2"/>
      <c r="AB1" s="1"/>
      <c r="AC1" s="1"/>
      <c r="AD1" s="1"/>
      <c r="AE1" s="1"/>
    </row>
    <row r="2" spans="1:10" s="3" customFormat="1" ht="23.25" customHeight="1" thickBot="1">
      <c r="A2" s="36" t="s">
        <v>9</v>
      </c>
      <c r="B2" s="36"/>
      <c r="C2" s="36"/>
      <c r="D2" s="36"/>
      <c r="E2" s="36"/>
      <c r="F2" s="36"/>
      <c r="G2" s="36"/>
      <c r="H2" s="36"/>
      <c r="I2" s="36"/>
      <c r="J2" s="36"/>
    </row>
    <row r="3" spans="1:33" ht="23.25" customHeight="1" thickBot="1" thickTop="1">
      <c r="A3" s="59" t="s">
        <v>1</v>
      </c>
      <c r="B3" s="65">
        <v>1</v>
      </c>
      <c r="C3" s="66"/>
      <c r="D3" s="66"/>
      <c r="E3" s="67">
        <v>2</v>
      </c>
      <c r="F3" s="66"/>
      <c r="G3" s="66"/>
      <c r="H3" s="67">
        <v>3</v>
      </c>
      <c r="I3" s="66"/>
      <c r="J3" s="68"/>
      <c r="K3" s="67">
        <v>4</v>
      </c>
      <c r="L3" s="66"/>
      <c r="M3" s="68"/>
      <c r="N3" s="67">
        <v>5</v>
      </c>
      <c r="O3" s="66"/>
      <c r="P3" s="68"/>
      <c r="Q3" s="67">
        <v>6</v>
      </c>
      <c r="R3" s="66"/>
      <c r="S3" s="68"/>
      <c r="T3" s="55" t="s">
        <v>2</v>
      </c>
      <c r="U3" s="55" t="s">
        <v>3</v>
      </c>
      <c r="V3" s="55" t="s">
        <v>4</v>
      </c>
      <c r="W3" s="55" t="s">
        <v>5</v>
      </c>
      <c r="X3" s="55" t="s">
        <v>0</v>
      </c>
      <c r="Z3" s="4">
        <v>1</v>
      </c>
      <c r="AA3" s="4">
        <v>2</v>
      </c>
      <c r="AB3" s="4">
        <v>3</v>
      </c>
      <c r="AC3" s="4">
        <v>4</v>
      </c>
      <c r="AD3" s="4">
        <v>5</v>
      </c>
      <c r="AE3" s="4">
        <v>6</v>
      </c>
      <c r="AG3" s="7" t="s">
        <v>7</v>
      </c>
    </row>
    <row r="4" spans="1:33" ht="23.25" customHeight="1" thickBot="1" thickTop="1">
      <c r="A4" s="60"/>
      <c r="B4" s="61" t="s">
        <v>11</v>
      </c>
      <c r="C4" s="62"/>
      <c r="D4" s="63"/>
      <c r="E4" s="64" t="s">
        <v>12</v>
      </c>
      <c r="F4" s="62"/>
      <c r="G4" s="63"/>
      <c r="H4" s="64" t="s">
        <v>13</v>
      </c>
      <c r="I4" s="62"/>
      <c r="J4" s="63"/>
      <c r="K4" s="69" t="s">
        <v>14</v>
      </c>
      <c r="L4" s="62"/>
      <c r="M4" s="63"/>
      <c r="N4" s="69" t="s">
        <v>15</v>
      </c>
      <c r="O4" s="62"/>
      <c r="P4" s="63"/>
      <c r="Q4" s="69" t="s">
        <v>16</v>
      </c>
      <c r="R4" s="62"/>
      <c r="S4" s="63"/>
      <c r="T4" s="37"/>
      <c r="U4" s="37"/>
      <c r="V4" s="37"/>
      <c r="W4" s="37"/>
      <c r="X4" s="37"/>
      <c r="Z4" s="4"/>
      <c r="AA4" s="4"/>
      <c r="AB4" s="4"/>
      <c r="AC4" s="4"/>
      <c r="AD4" s="4"/>
      <c r="AE4" s="4"/>
      <c r="AG4" s="7" t="s">
        <v>8</v>
      </c>
    </row>
    <row r="5" spans="1:34" ht="23.25" customHeight="1" thickBot="1" thickTop="1">
      <c r="A5" s="44" t="s">
        <v>18</v>
      </c>
      <c r="B5" s="47"/>
      <c r="C5" s="48"/>
      <c r="D5" s="49"/>
      <c r="E5" s="40">
        <v>4</v>
      </c>
      <c r="F5" s="8" t="s">
        <v>24</v>
      </c>
      <c r="G5" s="21">
        <v>5</v>
      </c>
      <c r="H5" s="40">
        <v>4</v>
      </c>
      <c r="I5" s="8" t="s">
        <v>17</v>
      </c>
      <c r="J5" s="21">
        <v>0</v>
      </c>
      <c r="K5" s="40">
        <v>6</v>
      </c>
      <c r="L5" s="8" t="s">
        <v>17</v>
      </c>
      <c r="M5" s="21">
        <v>2</v>
      </c>
      <c r="N5" s="40">
        <v>5</v>
      </c>
      <c r="O5" s="8" t="s">
        <v>6</v>
      </c>
      <c r="P5" s="21">
        <v>5</v>
      </c>
      <c r="Q5" s="40">
        <v>10</v>
      </c>
      <c r="R5" s="8" t="s">
        <v>17</v>
      </c>
      <c r="S5" s="21">
        <v>5</v>
      </c>
      <c r="T5" s="22">
        <f>+AF5+AF7+AF9+AF11</f>
        <v>53</v>
      </c>
      <c r="U5" s="19">
        <f>+E5+H5+K5+E7+H7+K7+E9+H9+K9+E11+H11+K11+N5+N7+N9+N11+Q5+Q7+Q9+Q11</f>
        <v>140</v>
      </c>
      <c r="V5" s="19">
        <f>G5+J5+M5+G7+J7+M7+G9+J9+M9+G11+J11+M11+P5+P7+P9+P11+S5+S7+S9+S11</f>
        <v>56</v>
      </c>
      <c r="W5" s="19">
        <f>U5-V5</f>
        <v>84</v>
      </c>
      <c r="X5" s="38">
        <v>1</v>
      </c>
      <c r="Z5">
        <f>IF(C5="○",3,IF(C5="△",1,0))</f>
        <v>0</v>
      </c>
      <c r="AA5">
        <f>IF(F5="○",3,IF(F5="△",1,0))</f>
        <v>0</v>
      </c>
      <c r="AB5">
        <f>IF(I5="○",3,IF(I5="△",1,0))</f>
        <v>3</v>
      </c>
      <c r="AC5">
        <f>IF(L5="○",3,IF(L5="△",1,0))</f>
        <v>3</v>
      </c>
      <c r="AD5">
        <f>IF(O5="○",3,IF(O5="△",1,0))</f>
        <v>1</v>
      </c>
      <c r="AE5">
        <f>IF(R5="○",3,IF(R5="△",1,0))</f>
        <v>3</v>
      </c>
      <c r="AF5" s="11">
        <f>SUM(Z5:AE5)</f>
        <v>10</v>
      </c>
      <c r="AG5" s="7" t="s">
        <v>6</v>
      </c>
      <c r="AH5" s="19"/>
    </row>
    <row r="6" spans="1:34" ht="23.25" customHeight="1" thickBot="1" thickTop="1">
      <c r="A6" s="44"/>
      <c r="B6" s="47"/>
      <c r="C6" s="48"/>
      <c r="D6" s="49"/>
      <c r="E6" s="18"/>
      <c r="F6" s="6"/>
      <c r="G6" s="16"/>
      <c r="H6" s="18"/>
      <c r="I6" s="6"/>
      <c r="J6" s="16"/>
      <c r="K6" s="18"/>
      <c r="L6" s="6"/>
      <c r="M6" s="16"/>
      <c r="N6" s="18"/>
      <c r="O6" s="6"/>
      <c r="P6" s="16"/>
      <c r="Q6" s="18"/>
      <c r="R6" s="6"/>
      <c r="S6" s="16"/>
      <c r="T6" s="22"/>
      <c r="U6" s="19"/>
      <c r="V6" s="19"/>
      <c r="W6" s="19"/>
      <c r="X6" s="38"/>
      <c r="AF6" s="12"/>
      <c r="AG6" s="7"/>
      <c r="AH6" s="37"/>
    </row>
    <row r="7" spans="1:34" ht="23.25" customHeight="1" thickBot="1" thickTop="1">
      <c r="A7" s="44"/>
      <c r="B7" s="47"/>
      <c r="C7" s="48"/>
      <c r="D7" s="49"/>
      <c r="E7" s="17">
        <v>9</v>
      </c>
      <c r="F7" s="5" t="s">
        <v>17</v>
      </c>
      <c r="G7" s="15">
        <v>1</v>
      </c>
      <c r="H7" s="17">
        <v>7</v>
      </c>
      <c r="I7" s="5" t="s">
        <v>17</v>
      </c>
      <c r="J7" s="15">
        <v>1</v>
      </c>
      <c r="K7" s="17">
        <v>7</v>
      </c>
      <c r="L7" s="5" t="s">
        <v>17</v>
      </c>
      <c r="M7" s="15">
        <v>5</v>
      </c>
      <c r="N7" s="17">
        <v>8</v>
      </c>
      <c r="O7" s="5" t="s">
        <v>17</v>
      </c>
      <c r="P7" s="15">
        <v>3</v>
      </c>
      <c r="Q7" s="17">
        <v>7</v>
      </c>
      <c r="R7" s="5" t="s">
        <v>17</v>
      </c>
      <c r="S7" s="15">
        <v>3</v>
      </c>
      <c r="T7" s="22"/>
      <c r="U7" s="19"/>
      <c r="V7" s="19"/>
      <c r="W7" s="19"/>
      <c r="X7" s="38"/>
      <c r="Z7">
        <f>IF(C7="○",3,IF(C7="△",1,0))</f>
        <v>0</v>
      </c>
      <c r="AA7">
        <f>IF(F7="○",3,IF(F7="△",1,0))</f>
        <v>3</v>
      </c>
      <c r="AB7">
        <f>IF(I7="○",3,IF(I7="△",1,0))</f>
        <v>3</v>
      </c>
      <c r="AC7">
        <f>IF(L7="○",3,IF(L7="△",1,0))</f>
        <v>3</v>
      </c>
      <c r="AD7">
        <f>IF(O7="○",3,IF(O7="△",1,0))</f>
        <v>3</v>
      </c>
      <c r="AE7">
        <f>IF(R7="○",3,IF(R7="△",1,0))</f>
        <v>3</v>
      </c>
      <c r="AF7" s="11">
        <f>SUM(Z7:AE7)</f>
        <v>15</v>
      </c>
      <c r="AG7" s="7"/>
      <c r="AH7" s="19"/>
    </row>
    <row r="8" spans="1:34" ht="23.25" customHeight="1" thickBot="1" thickTop="1">
      <c r="A8" s="44"/>
      <c r="B8" s="47"/>
      <c r="C8" s="48"/>
      <c r="D8" s="49"/>
      <c r="E8" s="18"/>
      <c r="F8" s="6"/>
      <c r="G8" s="16"/>
      <c r="H8" s="18"/>
      <c r="I8" s="6"/>
      <c r="J8" s="16"/>
      <c r="K8" s="18"/>
      <c r="L8" s="6"/>
      <c r="M8" s="16"/>
      <c r="N8" s="18"/>
      <c r="O8" s="6"/>
      <c r="P8" s="16"/>
      <c r="Q8" s="18"/>
      <c r="R8" s="6"/>
      <c r="S8" s="16"/>
      <c r="T8" s="22"/>
      <c r="U8" s="19"/>
      <c r="V8" s="19"/>
      <c r="W8" s="19"/>
      <c r="X8" s="38"/>
      <c r="AF8" s="12"/>
      <c r="AG8" s="7"/>
      <c r="AH8" s="37"/>
    </row>
    <row r="9" spans="1:34" ht="23.25" customHeight="1" thickBot="1" thickTop="1">
      <c r="A9" s="44"/>
      <c r="B9" s="47"/>
      <c r="C9" s="48"/>
      <c r="D9" s="49"/>
      <c r="E9" s="17">
        <v>11</v>
      </c>
      <c r="F9" s="5" t="s">
        <v>17</v>
      </c>
      <c r="G9" s="15">
        <v>1</v>
      </c>
      <c r="H9" s="17">
        <v>7</v>
      </c>
      <c r="I9" s="5" t="s">
        <v>17</v>
      </c>
      <c r="J9" s="15">
        <v>1</v>
      </c>
      <c r="K9" s="17">
        <v>7</v>
      </c>
      <c r="L9" s="5" t="s">
        <v>17</v>
      </c>
      <c r="M9" s="15">
        <v>1</v>
      </c>
      <c r="N9" s="17">
        <v>4</v>
      </c>
      <c r="O9" s="5" t="s">
        <v>6</v>
      </c>
      <c r="P9" s="15">
        <v>4</v>
      </c>
      <c r="Q9" s="17">
        <v>8</v>
      </c>
      <c r="R9" s="5" t="s">
        <v>17</v>
      </c>
      <c r="S9" s="15">
        <v>5</v>
      </c>
      <c r="T9" s="22"/>
      <c r="U9" s="19"/>
      <c r="V9" s="19"/>
      <c r="W9" s="19"/>
      <c r="X9" s="38"/>
      <c r="Z9">
        <f>IF(C9="○",3,IF(C9="△",1,0))</f>
        <v>0</v>
      </c>
      <c r="AA9">
        <f>IF(F9="○",3,IF(F9="△",1,0))</f>
        <v>3</v>
      </c>
      <c r="AB9">
        <f>IF(I9="○",3,IF(I9="△",1,0))</f>
        <v>3</v>
      </c>
      <c r="AC9">
        <f>IF(L9="○",3,IF(L9="△",1,0))</f>
        <v>3</v>
      </c>
      <c r="AD9">
        <f>IF(O9="○",3,IF(O9="△",1,0))</f>
        <v>1</v>
      </c>
      <c r="AE9">
        <f>IF(R9="○",3,IF(R9="△",1,0))</f>
        <v>3</v>
      </c>
      <c r="AF9" s="11">
        <f>SUM(Z9:AE9)</f>
        <v>13</v>
      </c>
      <c r="AG9" s="7"/>
      <c r="AH9" s="13"/>
    </row>
    <row r="10" spans="1:34" ht="23.25" customHeight="1" thickBot="1" thickTop="1">
      <c r="A10" s="44"/>
      <c r="B10" s="47"/>
      <c r="C10" s="48"/>
      <c r="D10" s="49"/>
      <c r="E10" s="18"/>
      <c r="F10" s="6"/>
      <c r="G10" s="16"/>
      <c r="H10" s="18"/>
      <c r="I10" s="6"/>
      <c r="J10" s="16"/>
      <c r="K10" s="18"/>
      <c r="L10" s="6"/>
      <c r="M10" s="16"/>
      <c r="N10" s="18"/>
      <c r="O10" s="6"/>
      <c r="P10" s="16"/>
      <c r="Q10" s="18"/>
      <c r="R10" s="6"/>
      <c r="S10" s="16"/>
      <c r="T10" s="22"/>
      <c r="U10" s="19"/>
      <c r="V10" s="19"/>
      <c r="W10" s="19"/>
      <c r="X10" s="38"/>
      <c r="AF10" s="14"/>
      <c r="AG10" s="7"/>
      <c r="AH10" s="13"/>
    </row>
    <row r="11" spans="1:34" ht="23.25" customHeight="1" thickBot="1" thickTop="1">
      <c r="A11" s="44"/>
      <c r="B11" s="47"/>
      <c r="C11" s="48"/>
      <c r="D11" s="49"/>
      <c r="E11" s="40">
        <v>11</v>
      </c>
      <c r="F11" s="8" t="s">
        <v>17</v>
      </c>
      <c r="G11" s="21">
        <v>4</v>
      </c>
      <c r="H11" s="40">
        <v>4</v>
      </c>
      <c r="I11" s="8" t="s">
        <v>17</v>
      </c>
      <c r="J11" s="21">
        <v>1</v>
      </c>
      <c r="K11" s="40">
        <v>7</v>
      </c>
      <c r="L11" s="8" t="s">
        <v>17</v>
      </c>
      <c r="M11" s="21">
        <v>5</v>
      </c>
      <c r="N11" s="40">
        <v>3</v>
      </c>
      <c r="O11" s="8" t="s">
        <v>17</v>
      </c>
      <c r="P11" s="21">
        <v>2</v>
      </c>
      <c r="Q11" s="40">
        <v>11</v>
      </c>
      <c r="R11" s="8" t="s">
        <v>17</v>
      </c>
      <c r="S11" s="21">
        <v>2</v>
      </c>
      <c r="T11" s="22"/>
      <c r="U11" s="19"/>
      <c r="V11" s="19"/>
      <c r="W11" s="19"/>
      <c r="X11" s="38"/>
      <c r="Z11">
        <f>IF(C11="○",3,IF(C11="△",1,0))</f>
        <v>0</v>
      </c>
      <c r="AA11">
        <f>IF(F11="○",3,IF(F11="△",1,0))</f>
        <v>3</v>
      </c>
      <c r="AB11">
        <f>IF(I11="○",3,IF(I11="△",1,0))</f>
        <v>3</v>
      </c>
      <c r="AC11">
        <f>IF(L11="○",3,IF(L11="△",1,0))</f>
        <v>3</v>
      </c>
      <c r="AD11">
        <f>IF(O11="○",3,IF(O11="△",1,0))</f>
        <v>3</v>
      </c>
      <c r="AE11">
        <f>IF(R11="○",3,IF(R11="△",1,0))</f>
        <v>3</v>
      </c>
      <c r="AF11" s="11">
        <f>SUM(Z11:AE11)</f>
        <v>15</v>
      </c>
      <c r="AG11" s="7"/>
      <c r="AH11" s="19"/>
    </row>
    <row r="12" spans="1:34" ht="23.25" customHeight="1" thickBot="1" thickTop="1">
      <c r="A12" s="45"/>
      <c r="B12" s="50"/>
      <c r="C12" s="51"/>
      <c r="D12" s="52"/>
      <c r="E12" s="41"/>
      <c r="F12" s="10"/>
      <c r="G12" s="42"/>
      <c r="H12" s="41"/>
      <c r="I12" s="10"/>
      <c r="J12" s="42"/>
      <c r="K12" s="41"/>
      <c r="L12" s="10"/>
      <c r="M12" s="42"/>
      <c r="N12" s="41"/>
      <c r="O12" s="10"/>
      <c r="P12" s="42"/>
      <c r="Q12" s="41"/>
      <c r="R12" s="10"/>
      <c r="S12" s="42"/>
      <c r="T12" s="23"/>
      <c r="U12" s="20"/>
      <c r="V12" s="20"/>
      <c r="W12" s="20"/>
      <c r="X12" s="39"/>
      <c r="AF12" s="12"/>
      <c r="AG12" s="7"/>
      <c r="AH12" s="37"/>
    </row>
    <row r="13" spans="1:32" ht="23.25" customHeight="1" thickBot="1" thickTop="1">
      <c r="A13" s="43" t="s">
        <v>19</v>
      </c>
      <c r="B13" s="46">
        <v>5</v>
      </c>
      <c r="C13" s="9" t="s">
        <v>17</v>
      </c>
      <c r="D13" s="53">
        <v>4</v>
      </c>
      <c r="E13" s="25"/>
      <c r="F13" s="26"/>
      <c r="G13" s="27"/>
      <c r="H13" s="54">
        <v>6</v>
      </c>
      <c r="I13" s="9" t="s">
        <v>17</v>
      </c>
      <c r="J13" s="53">
        <v>4</v>
      </c>
      <c r="K13" s="54">
        <v>5</v>
      </c>
      <c r="L13" s="9" t="s">
        <v>17</v>
      </c>
      <c r="M13" s="53">
        <v>2</v>
      </c>
      <c r="N13" s="54">
        <v>2</v>
      </c>
      <c r="O13" s="9" t="s">
        <v>17</v>
      </c>
      <c r="P13" s="53">
        <v>1</v>
      </c>
      <c r="Q13" s="54">
        <v>9</v>
      </c>
      <c r="R13" s="9" t="s">
        <v>17</v>
      </c>
      <c r="S13" s="53">
        <v>4</v>
      </c>
      <c r="T13" s="22">
        <f>+AF13+AF15+AF17+AF19</f>
        <v>27</v>
      </c>
      <c r="U13" s="19">
        <f>+B13+H13+K13+B15+H15+K15+B17+H17+K17+B19+H19+K19+N13+N15+N17+N19+Q13+Q15+Q17+Q19</f>
        <v>82</v>
      </c>
      <c r="V13" s="19">
        <f>+D13+J13+M13+D15+J15+M15+D17+J17+M17+D19+J19+M19+P13+P15+P17+P19+S13+S15+S17+S19</f>
        <v>102</v>
      </c>
      <c r="W13" s="55">
        <f>U13-V13</f>
        <v>-20</v>
      </c>
      <c r="X13" s="56">
        <v>4</v>
      </c>
      <c r="Z13">
        <f>IF(C13="○",3,IF(C13="△",1,0))</f>
        <v>3</v>
      </c>
      <c r="AA13">
        <f>IF(F13="○",3,IF(F13="△",1,0))</f>
        <v>0</v>
      </c>
      <c r="AB13">
        <f>IF(I13="○",3,IF(I13="△",1,0))</f>
        <v>3</v>
      </c>
      <c r="AC13">
        <f>IF(L13="○",3,IF(L13="△",1,0))</f>
        <v>3</v>
      </c>
      <c r="AD13">
        <f>IF(O13="○",3,IF(O13="△",1,0))</f>
        <v>3</v>
      </c>
      <c r="AE13">
        <f>IF(R13="○",3,IF(R13="△",1,0))</f>
        <v>3</v>
      </c>
      <c r="AF13" s="11">
        <f>SUM(Z13:AE13)</f>
        <v>15</v>
      </c>
    </row>
    <row r="14" spans="1:32" ht="23.25" customHeight="1" thickBot="1" thickTop="1">
      <c r="A14" s="44"/>
      <c r="B14" s="35"/>
      <c r="C14" s="6"/>
      <c r="D14" s="16"/>
      <c r="E14" s="28"/>
      <c r="F14" s="29"/>
      <c r="G14" s="30"/>
      <c r="H14" s="18"/>
      <c r="I14" s="6"/>
      <c r="J14" s="16"/>
      <c r="K14" s="18"/>
      <c r="L14" s="6"/>
      <c r="M14" s="16"/>
      <c r="N14" s="18"/>
      <c r="O14" s="6"/>
      <c r="P14" s="16"/>
      <c r="Q14" s="18"/>
      <c r="R14" s="6"/>
      <c r="S14" s="16"/>
      <c r="T14" s="22"/>
      <c r="U14" s="19"/>
      <c r="V14" s="19"/>
      <c r="W14" s="19"/>
      <c r="X14" s="38"/>
      <c r="AF14" s="12"/>
    </row>
    <row r="15" spans="1:32" ht="23.25" customHeight="1" thickBot="1" thickTop="1">
      <c r="A15" s="44"/>
      <c r="B15" s="34">
        <v>1</v>
      </c>
      <c r="C15" s="5" t="s">
        <v>24</v>
      </c>
      <c r="D15" s="15">
        <v>9</v>
      </c>
      <c r="E15" s="28"/>
      <c r="F15" s="29"/>
      <c r="G15" s="30"/>
      <c r="H15" s="17">
        <v>5</v>
      </c>
      <c r="I15" s="5" t="s">
        <v>24</v>
      </c>
      <c r="J15" s="15">
        <v>6</v>
      </c>
      <c r="K15" s="17">
        <v>4</v>
      </c>
      <c r="L15" s="5" t="s">
        <v>17</v>
      </c>
      <c r="M15" s="15">
        <v>2</v>
      </c>
      <c r="N15" s="17">
        <v>2</v>
      </c>
      <c r="O15" s="5" t="s">
        <v>24</v>
      </c>
      <c r="P15" s="15">
        <v>5</v>
      </c>
      <c r="Q15" s="17">
        <v>6</v>
      </c>
      <c r="R15" s="5" t="s">
        <v>17</v>
      </c>
      <c r="S15" s="15">
        <v>4</v>
      </c>
      <c r="T15" s="22"/>
      <c r="U15" s="19"/>
      <c r="V15" s="19"/>
      <c r="W15" s="19"/>
      <c r="X15" s="38"/>
      <c r="Z15">
        <f>IF(C15="○",3,IF(C15="△",1,0))</f>
        <v>0</v>
      </c>
      <c r="AA15">
        <f>IF(F15="○",3,IF(F15="△",1,0))</f>
        <v>0</v>
      </c>
      <c r="AB15">
        <f>IF(I15="○",3,IF(I15="△",1,0))</f>
        <v>0</v>
      </c>
      <c r="AC15">
        <f>IF(L15="○",3,IF(L15="△",1,0))</f>
        <v>3</v>
      </c>
      <c r="AD15">
        <f>IF(O15="○",3,IF(O15="△",1,0))</f>
        <v>0</v>
      </c>
      <c r="AE15">
        <f>IF(R15="○",3,IF(R15="△",1,0))</f>
        <v>3</v>
      </c>
      <c r="AF15" s="11">
        <f>SUM(Z15:AE15)</f>
        <v>6</v>
      </c>
    </row>
    <row r="16" spans="1:32" ht="23.25" customHeight="1" thickBot="1" thickTop="1">
      <c r="A16" s="44"/>
      <c r="B16" s="35"/>
      <c r="C16" s="6"/>
      <c r="D16" s="16"/>
      <c r="E16" s="28"/>
      <c r="F16" s="29"/>
      <c r="G16" s="30"/>
      <c r="H16" s="18"/>
      <c r="I16" s="6"/>
      <c r="J16" s="16"/>
      <c r="K16" s="18"/>
      <c r="L16" s="6"/>
      <c r="M16" s="16"/>
      <c r="N16" s="18"/>
      <c r="O16" s="6"/>
      <c r="P16" s="16"/>
      <c r="Q16" s="18"/>
      <c r="R16" s="6"/>
      <c r="S16" s="16"/>
      <c r="T16" s="22"/>
      <c r="U16" s="19"/>
      <c r="V16" s="19"/>
      <c r="W16" s="19"/>
      <c r="X16" s="38"/>
      <c r="AF16" s="12"/>
    </row>
    <row r="17" spans="1:32" ht="23.25" customHeight="1" thickBot="1" thickTop="1">
      <c r="A17" s="44"/>
      <c r="B17" s="34">
        <v>1</v>
      </c>
      <c r="C17" s="5" t="s">
        <v>24</v>
      </c>
      <c r="D17" s="15">
        <v>11</v>
      </c>
      <c r="E17" s="28"/>
      <c r="F17" s="29"/>
      <c r="G17" s="30"/>
      <c r="H17" s="17">
        <v>4</v>
      </c>
      <c r="I17" s="5" t="s">
        <v>6</v>
      </c>
      <c r="J17" s="15">
        <v>4</v>
      </c>
      <c r="K17" s="17">
        <v>3</v>
      </c>
      <c r="L17" s="5" t="s">
        <v>24</v>
      </c>
      <c r="M17" s="15">
        <v>4</v>
      </c>
      <c r="N17" s="17">
        <v>6</v>
      </c>
      <c r="O17" s="5" t="s">
        <v>24</v>
      </c>
      <c r="P17" s="15">
        <v>9</v>
      </c>
      <c r="Q17" s="17">
        <v>9</v>
      </c>
      <c r="R17" s="5" t="s">
        <v>17</v>
      </c>
      <c r="S17" s="15">
        <v>6</v>
      </c>
      <c r="T17" s="22"/>
      <c r="U17" s="19"/>
      <c r="V17" s="19"/>
      <c r="W17" s="19"/>
      <c r="X17" s="38"/>
      <c r="Z17">
        <f>IF(C17="○",3,IF(C17="△",1,0))</f>
        <v>0</v>
      </c>
      <c r="AA17">
        <f>IF(F17="○",3,IF(F17="△",1,0))</f>
        <v>0</v>
      </c>
      <c r="AB17">
        <f>IF(I17="○",3,IF(I17="△",1,0))</f>
        <v>1</v>
      </c>
      <c r="AC17">
        <f>IF(L17="○",3,IF(L17="△",1,0))</f>
        <v>0</v>
      </c>
      <c r="AD17">
        <f>IF(O17="○",3,IF(O17="△",1,0))</f>
        <v>0</v>
      </c>
      <c r="AE17">
        <f>IF(R17="○",3,IF(R17="△",1,0))</f>
        <v>3</v>
      </c>
      <c r="AF17" s="11">
        <f>SUM(Z17:AE17)</f>
        <v>4</v>
      </c>
    </row>
    <row r="18" spans="1:32" ht="23.25" customHeight="1" thickBot="1" thickTop="1">
      <c r="A18" s="44"/>
      <c r="B18" s="35"/>
      <c r="C18" s="6"/>
      <c r="D18" s="16"/>
      <c r="E18" s="28"/>
      <c r="F18" s="29"/>
      <c r="G18" s="30"/>
      <c r="H18" s="18"/>
      <c r="I18" s="6"/>
      <c r="J18" s="16"/>
      <c r="K18" s="18"/>
      <c r="L18" s="6"/>
      <c r="M18" s="16"/>
      <c r="N18" s="18"/>
      <c r="O18" s="6"/>
      <c r="P18" s="16"/>
      <c r="Q18" s="18"/>
      <c r="R18" s="6"/>
      <c r="S18" s="16"/>
      <c r="T18" s="22"/>
      <c r="U18" s="19"/>
      <c r="V18" s="19"/>
      <c r="W18" s="19"/>
      <c r="X18" s="38"/>
      <c r="AF18" s="14"/>
    </row>
    <row r="19" spans="1:32" ht="23.25" customHeight="1" thickBot="1" thickTop="1">
      <c r="A19" s="44"/>
      <c r="B19" s="57">
        <v>4</v>
      </c>
      <c r="C19" s="8" t="s">
        <v>24</v>
      </c>
      <c r="D19" s="21">
        <v>11</v>
      </c>
      <c r="E19" s="28"/>
      <c r="F19" s="29"/>
      <c r="G19" s="30"/>
      <c r="H19" s="40">
        <v>2</v>
      </c>
      <c r="I19" s="8" t="s">
        <v>6</v>
      </c>
      <c r="J19" s="21">
        <v>2</v>
      </c>
      <c r="K19" s="40">
        <v>3</v>
      </c>
      <c r="L19" s="8" t="s">
        <v>6</v>
      </c>
      <c r="M19" s="21">
        <v>3</v>
      </c>
      <c r="N19" s="40">
        <v>2</v>
      </c>
      <c r="O19" s="8" t="s">
        <v>24</v>
      </c>
      <c r="P19" s="21">
        <v>6</v>
      </c>
      <c r="Q19" s="40">
        <v>3</v>
      </c>
      <c r="R19" s="8" t="s">
        <v>24</v>
      </c>
      <c r="S19" s="21">
        <v>5</v>
      </c>
      <c r="T19" s="22"/>
      <c r="U19" s="19"/>
      <c r="V19" s="19"/>
      <c r="W19" s="19"/>
      <c r="X19" s="38"/>
      <c r="Z19">
        <f>IF(C19="○",3,IF(C19="△",1,0))</f>
        <v>0</v>
      </c>
      <c r="AA19">
        <f>IF(F19="○",3,IF(F19="△",1,0))</f>
        <v>0</v>
      </c>
      <c r="AB19">
        <f>IF(I19="○",3,IF(I19="△",1,0))</f>
        <v>1</v>
      </c>
      <c r="AC19">
        <f>IF(L19="○",3,IF(L19="△",1,0))</f>
        <v>1</v>
      </c>
      <c r="AD19">
        <f>IF(O19="○",3,IF(O19="△",1,0))</f>
        <v>0</v>
      </c>
      <c r="AE19">
        <f>IF(R19="○",3,IF(R19="△",1,0))</f>
        <v>0</v>
      </c>
      <c r="AF19" s="11">
        <f>SUM(Z19:AE19)</f>
        <v>2</v>
      </c>
    </row>
    <row r="20" spans="1:32" ht="23.25" customHeight="1" thickBot="1" thickTop="1">
      <c r="A20" s="45"/>
      <c r="B20" s="58"/>
      <c r="C20" s="10"/>
      <c r="D20" s="42"/>
      <c r="E20" s="31"/>
      <c r="F20" s="32"/>
      <c r="G20" s="33"/>
      <c r="H20" s="41"/>
      <c r="I20" s="10"/>
      <c r="J20" s="42"/>
      <c r="K20" s="41"/>
      <c r="L20" s="10"/>
      <c r="M20" s="42"/>
      <c r="N20" s="41"/>
      <c r="O20" s="10"/>
      <c r="P20" s="42"/>
      <c r="Q20" s="41"/>
      <c r="R20" s="10"/>
      <c r="S20" s="42"/>
      <c r="T20" s="23"/>
      <c r="U20" s="20"/>
      <c r="V20" s="20"/>
      <c r="W20" s="20"/>
      <c r="X20" s="39"/>
      <c r="AF20" s="12"/>
    </row>
    <row r="21" spans="1:32" ht="23.25" customHeight="1" thickBot="1" thickTop="1">
      <c r="A21" s="43" t="s">
        <v>20</v>
      </c>
      <c r="B21" s="46">
        <v>0</v>
      </c>
      <c r="C21" s="9" t="s">
        <v>24</v>
      </c>
      <c r="D21" s="53">
        <v>4</v>
      </c>
      <c r="E21" s="40">
        <v>4</v>
      </c>
      <c r="F21" s="8" t="s">
        <v>24</v>
      </c>
      <c r="G21" s="21">
        <v>6</v>
      </c>
      <c r="H21" s="25"/>
      <c r="I21" s="26"/>
      <c r="J21" s="27"/>
      <c r="K21" s="40">
        <v>5</v>
      </c>
      <c r="L21" s="8" t="s">
        <v>17</v>
      </c>
      <c r="M21" s="21">
        <v>0</v>
      </c>
      <c r="N21" s="40">
        <v>8</v>
      </c>
      <c r="O21" s="8" t="s">
        <v>17</v>
      </c>
      <c r="P21" s="21">
        <v>2</v>
      </c>
      <c r="Q21" s="40">
        <v>2</v>
      </c>
      <c r="R21" s="8" t="s">
        <v>24</v>
      </c>
      <c r="S21" s="21">
        <v>7</v>
      </c>
      <c r="T21" s="22">
        <f>+AF21+AF23+AF25+AF27</f>
        <v>32</v>
      </c>
      <c r="U21" s="19">
        <f>+B21+E21+K21+B23+E23+K23+B25+E25+K25+B27+E27+K27+N21+N23+N25+N27+Q21+Q23+Q25+Q27</f>
        <v>74</v>
      </c>
      <c r="V21" s="19">
        <f>+D21+G21+M21+D23+G23+M23+D25+G25+M25+D27+G27+M27+P21+P23+P25+P27+S21+S23+S25+S27</f>
        <v>71</v>
      </c>
      <c r="W21" s="55">
        <f>U21-V21</f>
        <v>3</v>
      </c>
      <c r="X21" s="56">
        <v>3</v>
      </c>
      <c r="Z21">
        <f>IF(C21="○",3,IF(C21="△",1,0))</f>
        <v>0</v>
      </c>
      <c r="AA21">
        <f>IF(F21="○",3,IF(F21="△",1,0))</f>
        <v>0</v>
      </c>
      <c r="AB21">
        <f>IF(I21="○",3,IF(I21="△",1,0))</f>
        <v>0</v>
      </c>
      <c r="AC21">
        <f>IF(L21="○",3,IF(L21="△",1,0))</f>
        <v>3</v>
      </c>
      <c r="AD21">
        <f>IF(O21="○",3,IF(O21="△",1,0))</f>
        <v>3</v>
      </c>
      <c r="AE21">
        <f>IF(R21="○",3,IF(R21="△",1,0))</f>
        <v>0</v>
      </c>
      <c r="AF21" s="11">
        <f>SUM(Z21:AE21)</f>
        <v>6</v>
      </c>
    </row>
    <row r="22" spans="1:32" ht="23.25" customHeight="1" thickBot="1" thickTop="1">
      <c r="A22" s="44"/>
      <c r="B22" s="35"/>
      <c r="C22" s="6"/>
      <c r="D22" s="16"/>
      <c r="E22" s="18"/>
      <c r="F22" s="6"/>
      <c r="G22" s="16"/>
      <c r="H22" s="28"/>
      <c r="I22" s="29"/>
      <c r="J22" s="30"/>
      <c r="K22" s="18"/>
      <c r="L22" s="6"/>
      <c r="M22" s="16"/>
      <c r="N22" s="18"/>
      <c r="O22" s="6"/>
      <c r="P22" s="16"/>
      <c r="Q22" s="18"/>
      <c r="R22" s="6"/>
      <c r="S22" s="16"/>
      <c r="T22" s="22"/>
      <c r="U22" s="19"/>
      <c r="V22" s="19"/>
      <c r="W22" s="19"/>
      <c r="X22" s="38"/>
      <c r="AF22" s="12"/>
    </row>
    <row r="23" spans="1:32" ht="23.25" customHeight="1" thickBot="1" thickTop="1">
      <c r="A23" s="44"/>
      <c r="B23" s="34">
        <v>1</v>
      </c>
      <c r="C23" s="5" t="s">
        <v>24</v>
      </c>
      <c r="D23" s="15">
        <v>7</v>
      </c>
      <c r="E23" s="17">
        <v>6</v>
      </c>
      <c r="F23" s="5" t="s">
        <v>17</v>
      </c>
      <c r="G23" s="15">
        <v>5</v>
      </c>
      <c r="H23" s="28"/>
      <c r="I23" s="29"/>
      <c r="J23" s="30"/>
      <c r="K23" s="17">
        <v>5</v>
      </c>
      <c r="L23" s="5" t="s">
        <v>17</v>
      </c>
      <c r="M23" s="15">
        <v>4</v>
      </c>
      <c r="N23" s="17">
        <v>1</v>
      </c>
      <c r="O23" s="5" t="s">
        <v>17</v>
      </c>
      <c r="P23" s="15">
        <v>0</v>
      </c>
      <c r="Q23" s="17">
        <v>6</v>
      </c>
      <c r="R23" s="5" t="s">
        <v>17</v>
      </c>
      <c r="S23" s="15">
        <v>1</v>
      </c>
      <c r="T23" s="22"/>
      <c r="U23" s="19"/>
      <c r="V23" s="19"/>
      <c r="W23" s="19"/>
      <c r="X23" s="38"/>
      <c r="Z23">
        <f>IF(C23="○",3,IF(C23="△",1,0))</f>
        <v>0</v>
      </c>
      <c r="AA23">
        <f>IF(F23="○",3,IF(F23="△",1,0))</f>
        <v>3</v>
      </c>
      <c r="AB23">
        <f>IF(I23="○",3,IF(I23="△",1,0))</f>
        <v>0</v>
      </c>
      <c r="AC23">
        <f>IF(L23="○",3,IF(L23="△",1,0))</f>
        <v>3</v>
      </c>
      <c r="AD23">
        <f>IF(O23="○",3,IF(O23="△",1,0))</f>
        <v>3</v>
      </c>
      <c r="AE23">
        <f>IF(R23="○",3,IF(R23="△",1,0))</f>
        <v>3</v>
      </c>
      <c r="AF23" s="11">
        <f>SUM(Z23:AE23)</f>
        <v>12</v>
      </c>
    </row>
    <row r="24" spans="1:32" ht="23.25" customHeight="1" thickBot="1" thickTop="1">
      <c r="A24" s="44"/>
      <c r="B24" s="35"/>
      <c r="C24" s="6"/>
      <c r="D24" s="16"/>
      <c r="E24" s="18"/>
      <c r="F24" s="6"/>
      <c r="G24" s="16"/>
      <c r="H24" s="28"/>
      <c r="I24" s="29"/>
      <c r="J24" s="30"/>
      <c r="K24" s="18"/>
      <c r="L24" s="6"/>
      <c r="M24" s="16"/>
      <c r="N24" s="18"/>
      <c r="O24" s="6"/>
      <c r="P24" s="16"/>
      <c r="Q24" s="18"/>
      <c r="R24" s="6"/>
      <c r="S24" s="16"/>
      <c r="T24" s="22"/>
      <c r="U24" s="19"/>
      <c r="V24" s="19"/>
      <c r="W24" s="19"/>
      <c r="X24" s="38"/>
      <c r="AF24" s="12"/>
    </row>
    <row r="25" spans="1:32" ht="23.25" customHeight="1" thickBot="1" thickTop="1">
      <c r="A25" s="44"/>
      <c r="B25" s="34">
        <v>1</v>
      </c>
      <c r="C25" s="5" t="s">
        <v>24</v>
      </c>
      <c r="D25" s="15">
        <v>7</v>
      </c>
      <c r="E25" s="17">
        <v>4</v>
      </c>
      <c r="F25" s="5" t="s">
        <v>6</v>
      </c>
      <c r="G25" s="15">
        <v>4</v>
      </c>
      <c r="H25" s="28"/>
      <c r="I25" s="29"/>
      <c r="J25" s="30"/>
      <c r="K25" s="17">
        <v>7</v>
      </c>
      <c r="L25" s="5" t="s">
        <v>17</v>
      </c>
      <c r="M25" s="15">
        <v>3</v>
      </c>
      <c r="N25" s="17">
        <v>4</v>
      </c>
      <c r="O25" s="5" t="s">
        <v>17</v>
      </c>
      <c r="P25" s="15">
        <v>3</v>
      </c>
      <c r="Q25" s="17">
        <v>6</v>
      </c>
      <c r="R25" s="5" t="s">
        <v>17</v>
      </c>
      <c r="S25" s="15">
        <v>3</v>
      </c>
      <c r="T25" s="22"/>
      <c r="U25" s="19"/>
      <c r="V25" s="19"/>
      <c r="W25" s="19"/>
      <c r="X25" s="38"/>
      <c r="Z25">
        <f>IF(C25="○",3,IF(C25="△",1,0))</f>
        <v>0</v>
      </c>
      <c r="AA25">
        <f>IF(F25="○",3,IF(F25="△",1,0))</f>
        <v>1</v>
      </c>
      <c r="AB25">
        <f>IF(I25="○",3,IF(I25="△",1,0))</f>
        <v>0</v>
      </c>
      <c r="AC25">
        <f>IF(L25="○",3,IF(L25="△",1,0))</f>
        <v>3</v>
      </c>
      <c r="AD25">
        <f>IF(O25="○",3,IF(O25="△",1,0))</f>
        <v>3</v>
      </c>
      <c r="AE25">
        <f>IF(R25="○",3,IF(R25="△",1,0))</f>
        <v>3</v>
      </c>
      <c r="AF25" s="11">
        <f>SUM(Z25:AE25)</f>
        <v>10</v>
      </c>
    </row>
    <row r="26" spans="1:32" ht="23.25" customHeight="1" thickBot="1" thickTop="1">
      <c r="A26" s="44"/>
      <c r="B26" s="35"/>
      <c r="C26" s="6"/>
      <c r="D26" s="16"/>
      <c r="E26" s="18"/>
      <c r="F26" s="6"/>
      <c r="G26" s="16"/>
      <c r="H26" s="28"/>
      <c r="I26" s="29"/>
      <c r="J26" s="30"/>
      <c r="K26" s="18"/>
      <c r="L26" s="6"/>
      <c r="M26" s="16"/>
      <c r="N26" s="18"/>
      <c r="O26" s="6"/>
      <c r="P26" s="16"/>
      <c r="Q26" s="18"/>
      <c r="R26" s="6"/>
      <c r="S26" s="16"/>
      <c r="T26" s="22"/>
      <c r="U26" s="19"/>
      <c r="V26" s="19"/>
      <c r="W26" s="19"/>
      <c r="X26" s="38"/>
      <c r="AF26" s="14"/>
    </row>
    <row r="27" spans="1:32" ht="23.25" customHeight="1" thickBot="1" thickTop="1">
      <c r="A27" s="44"/>
      <c r="B27" s="57">
        <v>1</v>
      </c>
      <c r="C27" s="8" t="s">
        <v>24</v>
      </c>
      <c r="D27" s="21">
        <v>4</v>
      </c>
      <c r="E27" s="40">
        <v>2</v>
      </c>
      <c r="F27" s="8" t="s">
        <v>6</v>
      </c>
      <c r="G27" s="21">
        <v>2</v>
      </c>
      <c r="H27" s="28"/>
      <c r="I27" s="29"/>
      <c r="J27" s="30"/>
      <c r="K27" s="40">
        <v>7</v>
      </c>
      <c r="L27" s="8" t="s">
        <v>17</v>
      </c>
      <c r="M27" s="21">
        <v>2</v>
      </c>
      <c r="N27" s="40">
        <v>2</v>
      </c>
      <c r="O27" s="8" t="s">
        <v>24</v>
      </c>
      <c r="P27" s="21">
        <v>4</v>
      </c>
      <c r="Q27" s="40">
        <v>2</v>
      </c>
      <c r="R27" s="8" t="s">
        <v>24</v>
      </c>
      <c r="S27" s="21">
        <v>3</v>
      </c>
      <c r="T27" s="22"/>
      <c r="U27" s="19"/>
      <c r="V27" s="19"/>
      <c r="W27" s="19"/>
      <c r="X27" s="38"/>
      <c r="Z27">
        <f>IF(C27="○",3,IF(C27="△",1,0))</f>
        <v>0</v>
      </c>
      <c r="AA27">
        <f>IF(F27="○",3,IF(F27="△",1,0))</f>
        <v>1</v>
      </c>
      <c r="AB27">
        <f>IF(I27="○",3,IF(I27="△",1,0))</f>
        <v>0</v>
      </c>
      <c r="AC27">
        <f>IF(L27="○",3,IF(L27="△",1,0))</f>
        <v>3</v>
      </c>
      <c r="AD27">
        <f>IF(O27="○",3,IF(O27="△",1,0))</f>
        <v>0</v>
      </c>
      <c r="AE27">
        <f>IF(R27="○",3,IF(R27="△",1,0))</f>
        <v>0</v>
      </c>
      <c r="AF27" s="11">
        <f>SUM(Z27:AE27)</f>
        <v>4</v>
      </c>
    </row>
    <row r="28" spans="1:32" ht="23.25" customHeight="1" thickBot="1" thickTop="1">
      <c r="A28" s="45"/>
      <c r="B28" s="58"/>
      <c r="C28" s="10"/>
      <c r="D28" s="42"/>
      <c r="E28" s="41"/>
      <c r="F28" s="10"/>
      <c r="G28" s="42"/>
      <c r="H28" s="31"/>
      <c r="I28" s="32"/>
      <c r="J28" s="33"/>
      <c r="K28" s="41"/>
      <c r="L28" s="10"/>
      <c r="M28" s="42"/>
      <c r="N28" s="41"/>
      <c r="O28" s="10"/>
      <c r="P28" s="42"/>
      <c r="Q28" s="41"/>
      <c r="R28" s="10"/>
      <c r="S28" s="42"/>
      <c r="T28" s="23"/>
      <c r="U28" s="20"/>
      <c r="V28" s="20"/>
      <c r="W28" s="20"/>
      <c r="X28" s="39"/>
      <c r="AF28" s="12"/>
    </row>
    <row r="29" spans="1:32" ht="23.25" customHeight="1" thickBot="1" thickTop="1">
      <c r="A29" s="43" t="s">
        <v>21</v>
      </c>
      <c r="B29" s="57">
        <v>2</v>
      </c>
      <c r="C29" s="8" t="s">
        <v>24</v>
      </c>
      <c r="D29" s="21">
        <v>6</v>
      </c>
      <c r="E29" s="40">
        <v>2</v>
      </c>
      <c r="F29" s="8" t="s">
        <v>24</v>
      </c>
      <c r="G29" s="21">
        <v>5</v>
      </c>
      <c r="H29" s="40">
        <v>0</v>
      </c>
      <c r="I29" s="8" t="s">
        <v>24</v>
      </c>
      <c r="J29" s="21">
        <v>5</v>
      </c>
      <c r="K29" s="25"/>
      <c r="L29" s="26"/>
      <c r="M29" s="27"/>
      <c r="N29" s="40">
        <v>5</v>
      </c>
      <c r="O29" s="8" t="s">
        <v>17</v>
      </c>
      <c r="P29" s="21">
        <v>3</v>
      </c>
      <c r="Q29" s="40">
        <v>4</v>
      </c>
      <c r="R29" s="8" t="s">
        <v>24</v>
      </c>
      <c r="S29" s="21">
        <v>5</v>
      </c>
      <c r="T29" s="22">
        <f>+AF29+AF31+AF33+AF35</f>
        <v>7</v>
      </c>
      <c r="U29" s="19">
        <f>+B29+E29+H29+B31+E31+H31+B33+E33+H33+B35+E35+H35+N29+N31+N33+N35+Q29+Q31+Q33+Q35</f>
        <v>59</v>
      </c>
      <c r="V29" s="19">
        <f>+D29+G29+J29+D31+G31+J31+D33+G33+J33+D35+G35+J35+P29+P31+P33+P35+S29+S31+S33+S35</f>
        <v>117</v>
      </c>
      <c r="W29" s="55">
        <f>U29-V29</f>
        <v>-58</v>
      </c>
      <c r="X29" s="56">
        <v>6</v>
      </c>
      <c r="Z29">
        <f>IF(C29="○",3,IF(C29="△",1,0))</f>
        <v>0</v>
      </c>
      <c r="AA29">
        <f>IF(F29="○",3,IF(F29="△",1,0))</f>
        <v>0</v>
      </c>
      <c r="AB29">
        <f>IF(I29="○",3,IF(I29="△",1,0))</f>
        <v>0</v>
      </c>
      <c r="AC29">
        <f>IF(L29="○",3,IF(L29="△",1,0))</f>
        <v>0</v>
      </c>
      <c r="AD29">
        <f>IF(O29="○",3,IF(O29="△",1,0))</f>
        <v>3</v>
      </c>
      <c r="AE29">
        <f>IF(R29="○",3,IF(R29="△",1,0))</f>
        <v>0</v>
      </c>
      <c r="AF29" s="11">
        <f>SUM(Z29:AE29)</f>
        <v>3</v>
      </c>
    </row>
    <row r="30" spans="1:32" ht="23.25" customHeight="1" thickBot="1" thickTop="1">
      <c r="A30" s="44"/>
      <c r="B30" s="35"/>
      <c r="C30" s="6"/>
      <c r="D30" s="16"/>
      <c r="E30" s="18"/>
      <c r="F30" s="6"/>
      <c r="G30" s="16"/>
      <c r="H30" s="18"/>
      <c r="I30" s="6"/>
      <c r="J30" s="16"/>
      <c r="K30" s="28"/>
      <c r="L30" s="29"/>
      <c r="M30" s="30"/>
      <c r="N30" s="18"/>
      <c r="O30" s="6"/>
      <c r="P30" s="16"/>
      <c r="Q30" s="18"/>
      <c r="R30" s="6"/>
      <c r="S30" s="16"/>
      <c r="T30" s="22"/>
      <c r="U30" s="19"/>
      <c r="V30" s="19"/>
      <c r="W30" s="19"/>
      <c r="X30" s="38"/>
      <c r="AF30" s="12"/>
    </row>
    <row r="31" spans="1:32" ht="23.25" customHeight="1" thickBot="1" thickTop="1">
      <c r="A31" s="44"/>
      <c r="B31" s="34">
        <v>5</v>
      </c>
      <c r="C31" s="5" t="s">
        <v>24</v>
      </c>
      <c r="D31" s="15">
        <v>7</v>
      </c>
      <c r="E31" s="17">
        <v>2</v>
      </c>
      <c r="F31" s="5" t="s">
        <v>24</v>
      </c>
      <c r="G31" s="15">
        <v>4</v>
      </c>
      <c r="H31" s="17">
        <v>4</v>
      </c>
      <c r="I31" s="5" t="s">
        <v>24</v>
      </c>
      <c r="J31" s="15">
        <v>5</v>
      </c>
      <c r="K31" s="28"/>
      <c r="L31" s="29"/>
      <c r="M31" s="30"/>
      <c r="N31" s="17">
        <v>1</v>
      </c>
      <c r="O31" s="5" t="s">
        <v>24</v>
      </c>
      <c r="P31" s="15">
        <v>8</v>
      </c>
      <c r="Q31" s="17">
        <v>3</v>
      </c>
      <c r="R31" s="5" t="s">
        <v>24</v>
      </c>
      <c r="S31" s="15">
        <v>7</v>
      </c>
      <c r="T31" s="22"/>
      <c r="U31" s="19"/>
      <c r="V31" s="19"/>
      <c r="W31" s="19"/>
      <c r="X31" s="38"/>
      <c r="Z31">
        <f>IF(C31="○",3,IF(C31="△",1,0))</f>
        <v>0</v>
      </c>
      <c r="AA31">
        <f>IF(F31="○",3,IF(F31="△",1,0))</f>
        <v>0</v>
      </c>
      <c r="AB31">
        <f>IF(I31="○",3,IF(I31="△",1,0))</f>
        <v>0</v>
      </c>
      <c r="AC31">
        <f>IF(L31="○",3,IF(L31="△",1,0))</f>
        <v>0</v>
      </c>
      <c r="AD31">
        <f>IF(O31="○",3,IF(O31="△",1,0))</f>
        <v>0</v>
      </c>
      <c r="AE31">
        <f>IF(R31="○",3,IF(R31="△",1,0))</f>
        <v>0</v>
      </c>
      <c r="AF31" s="11">
        <f>SUM(Z31:AE31)</f>
        <v>0</v>
      </c>
    </row>
    <row r="32" spans="1:32" ht="23.25" customHeight="1" thickBot="1" thickTop="1">
      <c r="A32" s="44"/>
      <c r="B32" s="35"/>
      <c r="C32" s="6"/>
      <c r="D32" s="16"/>
      <c r="E32" s="18"/>
      <c r="F32" s="6"/>
      <c r="G32" s="16"/>
      <c r="H32" s="18"/>
      <c r="I32" s="6"/>
      <c r="J32" s="16"/>
      <c r="K32" s="28"/>
      <c r="L32" s="29"/>
      <c r="M32" s="30"/>
      <c r="N32" s="18"/>
      <c r="O32" s="6"/>
      <c r="P32" s="16"/>
      <c r="Q32" s="18"/>
      <c r="R32" s="6"/>
      <c r="S32" s="16"/>
      <c r="T32" s="22"/>
      <c r="U32" s="19"/>
      <c r="V32" s="19"/>
      <c r="W32" s="19"/>
      <c r="X32" s="38"/>
      <c r="AF32" s="12"/>
    </row>
    <row r="33" spans="1:32" ht="23.25" customHeight="1" thickBot="1" thickTop="1">
      <c r="A33" s="44"/>
      <c r="B33" s="34">
        <v>1</v>
      </c>
      <c r="C33" s="5" t="s">
        <v>24</v>
      </c>
      <c r="D33" s="15">
        <v>7</v>
      </c>
      <c r="E33" s="17">
        <v>4</v>
      </c>
      <c r="F33" s="5" t="s">
        <v>17</v>
      </c>
      <c r="G33" s="15">
        <v>3</v>
      </c>
      <c r="H33" s="17">
        <v>3</v>
      </c>
      <c r="I33" s="5" t="s">
        <v>24</v>
      </c>
      <c r="J33" s="15">
        <v>7</v>
      </c>
      <c r="K33" s="28"/>
      <c r="L33" s="29"/>
      <c r="M33" s="30"/>
      <c r="N33" s="17">
        <v>5</v>
      </c>
      <c r="O33" s="5" t="s">
        <v>24</v>
      </c>
      <c r="P33" s="15">
        <v>10</v>
      </c>
      <c r="Q33" s="17">
        <v>1</v>
      </c>
      <c r="R33" s="5" t="s">
        <v>24</v>
      </c>
      <c r="S33" s="15">
        <v>4</v>
      </c>
      <c r="T33" s="22"/>
      <c r="U33" s="19"/>
      <c r="V33" s="19"/>
      <c r="W33" s="19"/>
      <c r="X33" s="38"/>
      <c r="Z33">
        <f>IF(C33="○",3,IF(C33="△",1,0))</f>
        <v>0</v>
      </c>
      <c r="AA33">
        <f>IF(F33="○",3,IF(F33="△",1,0))</f>
        <v>3</v>
      </c>
      <c r="AB33">
        <f>IF(I33="○",3,IF(I33="△",1,0))</f>
        <v>0</v>
      </c>
      <c r="AC33">
        <f>IF(L33="○",3,IF(L33="△",1,0))</f>
        <v>0</v>
      </c>
      <c r="AD33">
        <f>IF(O33="○",3,IF(O33="△",1,0))</f>
        <v>0</v>
      </c>
      <c r="AE33">
        <f>IF(R33="○",3,IF(R33="△",1,0))</f>
        <v>0</v>
      </c>
      <c r="AF33" s="11">
        <f>SUM(Z33:AE33)</f>
        <v>3</v>
      </c>
    </row>
    <row r="34" spans="1:32" ht="23.25" customHeight="1" thickBot="1" thickTop="1">
      <c r="A34" s="44"/>
      <c r="B34" s="35"/>
      <c r="C34" s="6"/>
      <c r="D34" s="16"/>
      <c r="E34" s="18"/>
      <c r="F34" s="6"/>
      <c r="G34" s="16"/>
      <c r="H34" s="18"/>
      <c r="I34" s="6"/>
      <c r="J34" s="16"/>
      <c r="K34" s="28"/>
      <c r="L34" s="29"/>
      <c r="M34" s="30"/>
      <c r="N34" s="18"/>
      <c r="O34" s="6"/>
      <c r="P34" s="16"/>
      <c r="Q34" s="18"/>
      <c r="R34" s="6"/>
      <c r="S34" s="16"/>
      <c r="T34" s="22"/>
      <c r="U34" s="19"/>
      <c r="V34" s="19"/>
      <c r="W34" s="19"/>
      <c r="X34" s="38"/>
      <c r="AF34" s="14"/>
    </row>
    <row r="35" spans="1:32" ht="23.25" customHeight="1" thickBot="1" thickTop="1">
      <c r="A35" s="44"/>
      <c r="B35" s="57">
        <v>5</v>
      </c>
      <c r="C35" s="8" t="s">
        <v>24</v>
      </c>
      <c r="D35" s="21">
        <v>7</v>
      </c>
      <c r="E35" s="40">
        <v>3</v>
      </c>
      <c r="F35" s="8" t="s">
        <v>6</v>
      </c>
      <c r="G35" s="21">
        <v>3</v>
      </c>
      <c r="H35" s="40">
        <v>2</v>
      </c>
      <c r="I35" s="8" t="s">
        <v>24</v>
      </c>
      <c r="J35" s="21">
        <v>7</v>
      </c>
      <c r="K35" s="28"/>
      <c r="L35" s="29"/>
      <c r="M35" s="30"/>
      <c r="N35" s="40">
        <v>2</v>
      </c>
      <c r="O35" s="8" t="s">
        <v>24</v>
      </c>
      <c r="P35" s="21">
        <v>7</v>
      </c>
      <c r="Q35" s="40">
        <v>5</v>
      </c>
      <c r="R35" s="8" t="s">
        <v>24</v>
      </c>
      <c r="S35" s="21">
        <v>7</v>
      </c>
      <c r="T35" s="22"/>
      <c r="U35" s="19"/>
      <c r="V35" s="19"/>
      <c r="W35" s="19"/>
      <c r="X35" s="38"/>
      <c r="Z35">
        <f>IF(C35="○",3,IF(C35="△",1,0))</f>
        <v>0</v>
      </c>
      <c r="AA35">
        <f>IF(F35="○",3,IF(F35="△",1,0))</f>
        <v>1</v>
      </c>
      <c r="AB35">
        <f>IF(I35="○",3,IF(I35="△",1,0))</f>
        <v>0</v>
      </c>
      <c r="AC35">
        <f>IF(L35="○",3,IF(L35="△",1,0))</f>
        <v>0</v>
      </c>
      <c r="AD35">
        <f>IF(O35="○",3,IF(O35="△",1,0))</f>
        <v>0</v>
      </c>
      <c r="AE35">
        <f>IF(R35="○",3,IF(R35="△",1,0))</f>
        <v>0</v>
      </c>
      <c r="AF35" s="11">
        <f>SUM(Z35:AE35)</f>
        <v>1</v>
      </c>
    </row>
    <row r="36" spans="1:32" ht="23.25" customHeight="1" thickBot="1" thickTop="1">
      <c r="A36" s="45"/>
      <c r="B36" s="58"/>
      <c r="C36" s="10"/>
      <c r="D36" s="42"/>
      <c r="E36" s="41"/>
      <c r="F36" s="10"/>
      <c r="G36" s="42"/>
      <c r="H36" s="41"/>
      <c r="I36" s="10"/>
      <c r="J36" s="42"/>
      <c r="K36" s="31"/>
      <c r="L36" s="32"/>
      <c r="M36" s="33"/>
      <c r="N36" s="41"/>
      <c r="O36" s="10"/>
      <c r="P36" s="42"/>
      <c r="Q36" s="41"/>
      <c r="R36" s="10"/>
      <c r="S36" s="42"/>
      <c r="T36" s="23"/>
      <c r="U36" s="20"/>
      <c r="V36" s="20"/>
      <c r="W36" s="20"/>
      <c r="X36" s="39"/>
      <c r="AF36" s="12"/>
    </row>
    <row r="37" spans="1:32" ht="23.25" customHeight="1" thickBot="1" thickTop="1">
      <c r="A37" s="43" t="s">
        <v>22</v>
      </c>
      <c r="B37" s="57">
        <v>5</v>
      </c>
      <c r="C37" s="8" t="s">
        <v>6</v>
      </c>
      <c r="D37" s="21">
        <v>5</v>
      </c>
      <c r="E37" s="40">
        <v>1</v>
      </c>
      <c r="F37" s="8" t="s">
        <v>24</v>
      </c>
      <c r="G37" s="21">
        <v>2</v>
      </c>
      <c r="H37" s="40">
        <v>2</v>
      </c>
      <c r="I37" s="8" t="s">
        <v>24</v>
      </c>
      <c r="J37" s="21">
        <v>8</v>
      </c>
      <c r="K37" s="40">
        <v>3</v>
      </c>
      <c r="L37" s="8" t="s">
        <v>24</v>
      </c>
      <c r="M37" s="21">
        <v>5</v>
      </c>
      <c r="N37" s="25"/>
      <c r="O37" s="26"/>
      <c r="P37" s="27"/>
      <c r="Q37" s="40">
        <v>5</v>
      </c>
      <c r="R37" s="8" t="s">
        <v>24</v>
      </c>
      <c r="S37" s="21">
        <v>7</v>
      </c>
      <c r="T37" s="22">
        <f>+AF37+AF39+AF41+AF43</f>
        <v>32</v>
      </c>
      <c r="U37" s="19">
        <f>+B37+E37+H37+B39+E39+H39+B41+E41+H41+B43+E43+H43+K37+K39+K41+Q37+Q39+Q41+Q43+K43</f>
        <v>93</v>
      </c>
      <c r="V37" s="19">
        <f>+D37+G37+J37+D39+G39+J39+D41+G41+J41+D43+G43+J43+M37+M39+M41+M43+S37+S39+S41+S43</f>
        <v>76</v>
      </c>
      <c r="W37" s="55">
        <f>U37-V37</f>
        <v>17</v>
      </c>
      <c r="X37" s="56">
        <v>2</v>
      </c>
      <c r="Z37">
        <f>IF(C37="○",3,IF(C37="△",1,0))</f>
        <v>1</v>
      </c>
      <c r="AA37">
        <f>IF(F37="○",3,IF(F37="△",1,0))</f>
        <v>0</v>
      </c>
      <c r="AB37">
        <f>IF(I37="○",3,IF(I37="△",1,0))</f>
        <v>0</v>
      </c>
      <c r="AC37">
        <f>IF(L37="○",3,IF(L37="△",1,0))</f>
        <v>0</v>
      </c>
      <c r="AD37">
        <f>IF(O37="○",3,IF(O37="△",1,0))</f>
        <v>0</v>
      </c>
      <c r="AE37">
        <f>IF(R37="○",3,IF(R37="△",1,0))</f>
        <v>0</v>
      </c>
      <c r="AF37" s="11">
        <f>SUM(Z37:AE37)</f>
        <v>1</v>
      </c>
    </row>
    <row r="38" spans="1:32" ht="23.25" customHeight="1" thickBot="1" thickTop="1">
      <c r="A38" s="44"/>
      <c r="B38" s="35"/>
      <c r="C38" s="6"/>
      <c r="D38" s="16"/>
      <c r="E38" s="18"/>
      <c r="F38" s="6"/>
      <c r="G38" s="16"/>
      <c r="H38" s="18"/>
      <c r="I38" s="6"/>
      <c r="J38" s="16"/>
      <c r="K38" s="18"/>
      <c r="L38" s="6"/>
      <c r="M38" s="16"/>
      <c r="N38" s="28"/>
      <c r="O38" s="29"/>
      <c r="P38" s="30"/>
      <c r="Q38" s="18"/>
      <c r="R38" s="6"/>
      <c r="S38" s="16"/>
      <c r="T38" s="22"/>
      <c r="U38" s="19"/>
      <c r="V38" s="19"/>
      <c r="W38" s="19"/>
      <c r="X38" s="38"/>
      <c r="AF38" s="12"/>
    </row>
    <row r="39" spans="1:32" ht="23.25" customHeight="1" thickBot="1" thickTop="1">
      <c r="A39" s="44"/>
      <c r="B39" s="34">
        <v>3</v>
      </c>
      <c r="C39" s="5" t="s">
        <v>24</v>
      </c>
      <c r="D39" s="15">
        <v>8</v>
      </c>
      <c r="E39" s="17">
        <v>5</v>
      </c>
      <c r="F39" s="5" t="s">
        <v>17</v>
      </c>
      <c r="G39" s="15">
        <v>2</v>
      </c>
      <c r="H39" s="17">
        <v>0</v>
      </c>
      <c r="I39" s="5" t="s">
        <v>24</v>
      </c>
      <c r="J39" s="15">
        <v>1</v>
      </c>
      <c r="K39" s="17">
        <v>8</v>
      </c>
      <c r="L39" s="5" t="s">
        <v>17</v>
      </c>
      <c r="M39" s="15">
        <v>1</v>
      </c>
      <c r="N39" s="28"/>
      <c r="O39" s="29"/>
      <c r="P39" s="30"/>
      <c r="Q39" s="17">
        <v>6</v>
      </c>
      <c r="R39" s="5" t="s">
        <v>17</v>
      </c>
      <c r="S39" s="15">
        <v>5</v>
      </c>
      <c r="T39" s="22"/>
      <c r="U39" s="19"/>
      <c r="V39" s="19"/>
      <c r="W39" s="19"/>
      <c r="X39" s="38"/>
      <c r="Z39">
        <f>IF(C39="○",3,IF(C39="△",1,0))</f>
        <v>0</v>
      </c>
      <c r="AA39">
        <f>IF(F39="○",3,IF(F39="△",1,0))</f>
        <v>3</v>
      </c>
      <c r="AB39">
        <f>IF(I39="○",3,IF(I39="△",1,0))</f>
        <v>0</v>
      </c>
      <c r="AC39">
        <f>IF(L39="○",3,IF(L39="△",1,0))</f>
        <v>3</v>
      </c>
      <c r="AD39">
        <f>IF(O39="○",3,IF(O39="△",1,0))</f>
        <v>0</v>
      </c>
      <c r="AE39">
        <f>IF(R39="○",3,IF(R39="△",1,0))</f>
        <v>3</v>
      </c>
      <c r="AF39" s="11">
        <f>SUM(Z39:AE39)</f>
        <v>9</v>
      </c>
    </row>
    <row r="40" spans="1:32" ht="23.25" customHeight="1" thickBot="1" thickTop="1">
      <c r="A40" s="44"/>
      <c r="B40" s="35"/>
      <c r="C40" s="6"/>
      <c r="D40" s="16"/>
      <c r="E40" s="18"/>
      <c r="F40" s="6"/>
      <c r="G40" s="16"/>
      <c r="H40" s="18"/>
      <c r="I40" s="6"/>
      <c r="J40" s="16"/>
      <c r="K40" s="18"/>
      <c r="L40" s="6"/>
      <c r="M40" s="16"/>
      <c r="N40" s="28"/>
      <c r="O40" s="29"/>
      <c r="P40" s="30"/>
      <c r="Q40" s="18"/>
      <c r="R40" s="6"/>
      <c r="S40" s="16"/>
      <c r="T40" s="22"/>
      <c r="U40" s="19"/>
      <c r="V40" s="19"/>
      <c r="W40" s="19"/>
      <c r="X40" s="38"/>
      <c r="AF40" s="12"/>
    </row>
    <row r="41" spans="1:32" ht="23.25" customHeight="1" thickBot="1" thickTop="1">
      <c r="A41" s="44"/>
      <c r="B41" s="34">
        <v>4</v>
      </c>
      <c r="C41" s="5" t="s">
        <v>6</v>
      </c>
      <c r="D41" s="15">
        <v>4</v>
      </c>
      <c r="E41" s="17">
        <v>9</v>
      </c>
      <c r="F41" s="5" t="s">
        <v>17</v>
      </c>
      <c r="G41" s="15">
        <v>6</v>
      </c>
      <c r="H41" s="17">
        <v>3</v>
      </c>
      <c r="I41" s="5" t="s">
        <v>24</v>
      </c>
      <c r="J41" s="15">
        <v>4</v>
      </c>
      <c r="K41" s="17">
        <v>10</v>
      </c>
      <c r="L41" s="5" t="s">
        <v>17</v>
      </c>
      <c r="M41" s="15">
        <v>5</v>
      </c>
      <c r="N41" s="28"/>
      <c r="O41" s="29"/>
      <c r="P41" s="30"/>
      <c r="Q41" s="17">
        <v>5</v>
      </c>
      <c r="R41" s="5" t="s">
        <v>17</v>
      </c>
      <c r="S41" s="15">
        <v>2</v>
      </c>
      <c r="T41" s="22"/>
      <c r="U41" s="19"/>
      <c r="V41" s="19"/>
      <c r="W41" s="19"/>
      <c r="X41" s="38"/>
      <c r="Z41">
        <f>IF(C41="○",3,IF(C41="△",1,0))</f>
        <v>1</v>
      </c>
      <c r="AA41">
        <f>IF(F41="○",3,IF(F41="△",1,0))</f>
        <v>3</v>
      </c>
      <c r="AB41">
        <f>IF(I41="○",3,IF(I41="△",1,0))</f>
        <v>0</v>
      </c>
      <c r="AC41">
        <f>IF(L41="○",3,IF(L41="△",1,0))</f>
        <v>3</v>
      </c>
      <c r="AD41">
        <f>IF(O41="○",3,IF(O41="△",1,0))</f>
        <v>0</v>
      </c>
      <c r="AE41">
        <f>IF(R41="○",3,IF(R41="△",1,0))</f>
        <v>3</v>
      </c>
      <c r="AF41" s="11">
        <f>SUM(Z41:AE41)</f>
        <v>10</v>
      </c>
    </row>
    <row r="42" spans="1:32" ht="23.25" customHeight="1" thickBot="1" thickTop="1">
      <c r="A42" s="44"/>
      <c r="B42" s="35"/>
      <c r="C42" s="6"/>
      <c r="D42" s="16"/>
      <c r="E42" s="18"/>
      <c r="F42" s="6"/>
      <c r="G42" s="16"/>
      <c r="H42" s="18"/>
      <c r="I42" s="6"/>
      <c r="J42" s="16"/>
      <c r="K42" s="18"/>
      <c r="L42" s="6"/>
      <c r="M42" s="16"/>
      <c r="N42" s="28"/>
      <c r="O42" s="29"/>
      <c r="P42" s="30"/>
      <c r="Q42" s="18"/>
      <c r="R42" s="6"/>
      <c r="S42" s="16"/>
      <c r="T42" s="22"/>
      <c r="U42" s="19"/>
      <c r="V42" s="19"/>
      <c r="W42" s="19"/>
      <c r="X42" s="38"/>
      <c r="AF42" s="14"/>
    </row>
    <row r="43" spans="1:32" ht="23.25" customHeight="1" thickBot="1" thickTop="1">
      <c r="A43" s="44"/>
      <c r="B43" s="57">
        <v>2</v>
      </c>
      <c r="C43" s="8" t="s">
        <v>24</v>
      </c>
      <c r="D43" s="21">
        <v>3</v>
      </c>
      <c r="E43" s="40">
        <v>6</v>
      </c>
      <c r="F43" s="8" t="s">
        <v>17</v>
      </c>
      <c r="G43" s="21">
        <v>2</v>
      </c>
      <c r="H43" s="40">
        <v>4</v>
      </c>
      <c r="I43" s="8" t="s">
        <v>17</v>
      </c>
      <c r="J43" s="21">
        <v>2</v>
      </c>
      <c r="K43" s="40">
        <v>7</v>
      </c>
      <c r="L43" s="8" t="s">
        <v>17</v>
      </c>
      <c r="M43" s="21">
        <v>2</v>
      </c>
      <c r="N43" s="28"/>
      <c r="O43" s="29"/>
      <c r="P43" s="30"/>
      <c r="Q43" s="40">
        <v>5</v>
      </c>
      <c r="R43" s="8" t="s">
        <v>17</v>
      </c>
      <c r="S43" s="21">
        <v>2</v>
      </c>
      <c r="T43" s="22"/>
      <c r="U43" s="19"/>
      <c r="V43" s="19"/>
      <c r="W43" s="19"/>
      <c r="X43" s="38"/>
      <c r="Z43">
        <f>IF(C43="○",3,IF(C43="△",1,0))</f>
        <v>0</v>
      </c>
      <c r="AA43">
        <f>IF(F43="○",3,IF(F43="△",1,0))</f>
        <v>3</v>
      </c>
      <c r="AB43">
        <f>IF(I43="○",3,IF(I43="△",1,0))</f>
        <v>3</v>
      </c>
      <c r="AC43">
        <f>IF(L43="○",3,IF(L43="△",1,0))</f>
        <v>3</v>
      </c>
      <c r="AD43">
        <f>IF(O43="○",3,IF(O43="△",1,0))</f>
        <v>0</v>
      </c>
      <c r="AE43">
        <f>IF(R43="○",3,IF(R43="△",1,0))</f>
        <v>3</v>
      </c>
      <c r="AF43" s="11">
        <f>SUM(Z43:AE43)</f>
        <v>12</v>
      </c>
    </row>
    <row r="44" spans="1:32" ht="23.25" customHeight="1" thickBot="1" thickTop="1">
      <c r="A44" s="45"/>
      <c r="B44" s="58"/>
      <c r="C44" s="10"/>
      <c r="D44" s="42"/>
      <c r="E44" s="41"/>
      <c r="F44" s="10"/>
      <c r="G44" s="42"/>
      <c r="H44" s="41"/>
      <c r="I44" s="10"/>
      <c r="J44" s="42"/>
      <c r="K44" s="41"/>
      <c r="L44" s="10"/>
      <c r="M44" s="42"/>
      <c r="N44" s="31"/>
      <c r="O44" s="32"/>
      <c r="P44" s="33"/>
      <c r="Q44" s="41"/>
      <c r="R44" s="10"/>
      <c r="S44" s="42"/>
      <c r="T44" s="23"/>
      <c r="U44" s="20"/>
      <c r="V44" s="20"/>
      <c r="W44" s="20"/>
      <c r="X44" s="39"/>
      <c r="AF44" s="12"/>
    </row>
    <row r="45" spans="1:32" ht="23.25" customHeight="1" thickBot="1" thickTop="1">
      <c r="A45" s="43" t="s">
        <v>23</v>
      </c>
      <c r="B45" s="57">
        <v>5</v>
      </c>
      <c r="C45" s="8" t="s">
        <v>24</v>
      </c>
      <c r="D45" s="21">
        <v>10</v>
      </c>
      <c r="E45" s="40">
        <v>4</v>
      </c>
      <c r="F45" s="8" t="s">
        <v>24</v>
      </c>
      <c r="G45" s="21">
        <v>9</v>
      </c>
      <c r="H45" s="40">
        <v>7</v>
      </c>
      <c r="I45" s="8" t="s">
        <v>17</v>
      </c>
      <c r="J45" s="21">
        <v>2</v>
      </c>
      <c r="K45" s="40">
        <v>5</v>
      </c>
      <c r="L45" s="8" t="s">
        <v>17</v>
      </c>
      <c r="M45" s="21">
        <v>4</v>
      </c>
      <c r="N45" s="40">
        <v>7</v>
      </c>
      <c r="O45" s="8" t="s">
        <v>17</v>
      </c>
      <c r="P45" s="21">
        <v>5</v>
      </c>
      <c r="Q45" s="25"/>
      <c r="R45" s="26"/>
      <c r="S45" s="27"/>
      <c r="T45" s="22">
        <f>+AF45+AF47+AF49+AF51</f>
        <v>24</v>
      </c>
      <c r="U45" s="19">
        <f>+B45+E45+H45+B47+E47+H47+B49+E49+H49+B51+E51+H51+K45+K47+K49+K51+N45+N47+N49+N51</f>
        <v>87</v>
      </c>
      <c r="V45" s="19">
        <f>+D45+G45+J45+D47+G47+J47+D49+G49+J49+D51+G51+J51+M45+M47+M49+M51+P45+P47+P49+P51</f>
        <v>113</v>
      </c>
      <c r="W45" s="55">
        <f>U45-V45</f>
        <v>-26</v>
      </c>
      <c r="X45" s="56">
        <v>5</v>
      </c>
      <c r="Z45">
        <f>IF(C45="○",3,IF(C45="△",1,0))</f>
        <v>0</v>
      </c>
      <c r="AA45">
        <f>IF(F45="○",3,IF(F45="△",1,0))</f>
        <v>0</v>
      </c>
      <c r="AB45">
        <f>IF(I45="○",3,IF(I45="△",1,0))</f>
        <v>3</v>
      </c>
      <c r="AC45">
        <f>IF(L45="○",3,IF(L45="△",1,0))</f>
        <v>3</v>
      </c>
      <c r="AD45">
        <f>IF(O45="○",3,IF(O45="△",1,0))</f>
        <v>3</v>
      </c>
      <c r="AE45">
        <f>IF(R45="○",3,IF(R45="△",1,0))</f>
        <v>0</v>
      </c>
      <c r="AF45" s="11">
        <f>SUM(Z45:AE45)</f>
        <v>9</v>
      </c>
    </row>
    <row r="46" spans="1:32" ht="23.25" customHeight="1" thickBot="1" thickTop="1">
      <c r="A46" s="44"/>
      <c r="B46" s="35"/>
      <c r="C46" s="6"/>
      <c r="D46" s="16"/>
      <c r="E46" s="18"/>
      <c r="F46" s="6"/>
      <c r="G46" s="16"/>
      <c r="H46" s="18"/>
      <c r="I46" s="6"/>
      <c r="J46" s="16"/>
      <c r="K46" s="18"/>
      <c r="L46" s="6"/>
      <c r="M46" s="16"/>
      <c r="N46" s="18"/>
      <c r="O46" s="6"/>
      <c r="P46" s="16"/>
      <c r="Q46" s="28"/>
      <c r="R46" s="29"/>
      <c r="S46" s="30"/>
      <c r="T46" s="22"/>
      <c r="U46" s="19"/>
      <c r="V46" s="19"/>
      <c r="W46" s="19"/>
      <c r="X46" s="38"/>
      <c r="AF46" s="12"/>
    </row>
    <row r="47" spans="1:32" ht="23.25" customHeight="1" thickBot="1" thickTop="1">
      <c r="A47" s="44"/>
      <c r="B47" s="34">
        <v>3</v>
      </c>
      <c r="C47" s="5" t="s">
        <v>24</v>
      </c>
      <c r="D47" s="15">
        <v>7</v>
      </c>
      <c r="E47" s="17">
        <v>4</v>
      </c>
      <c r="F47" s="5" t="s">
        <v>24</v>
      </c>
      <c r="G47" s="15">
        <v>6</v>
      </c>
      <c r="H47" s="17">
        <v>1</v>
      </c>
      <c r="I47" s="5" t="s">
        <v>24</v>
      </c>
      <c r="J47" s="15">
        <v>6</v>
      </c>
      <c r="K47" s="17">
        <v>7</v>
      </c>
      <c r="L47" s="5" t="s">
        <v>17</v>
      </c>
      <c r="M47" s="15">
        <v>3</v>
      </c>
      <c r="N47" s="17">
        <v>5</v>
      </c>
      <c r="O47" s="5" t="s">
        <v>24</v>
      </c>
      <c r="P47" s="15">
        <v>6</v>
      </c>
      <c r="Q47" s="28"/>
      <c r="R47" s="29"/>
      <c r="S47" s="30"/>
      <c r="T47" s="22"/>
      <c r="U47" s="19"/>
      <c r="V47" s="19"/>
      <c r="W47" s="19"/>
      <c r="X47" s="38"/>
      <c r="Z47">
        <f>IF(C47="○",3,IF(C47="△",1,0))</f>
        <v>0</v>
      </c>
      <c r="AA47">
        <f>IF(F47="○",3,IF(F47="△",1,0))</f>
        <v>0</v>
      </c>
      <c r="AB47">
        <f>IF(I47="○",3,IF(I47="△",1,0))</f>
        <v>0</v>
      </c>
      <c r="AC47">
        <f>IF(L47="○",3,IF(L47="△",1,0))</f>
        <v>3</v>
      </c>
      <c r="AD47">
        <f>IF(O47="○",3,IF(O47="△",1,0))</f>
        <v>0</v>
      </c>
      <c r="AE47">
        <f>IF(R47="○",3,IF(R47="△",1,0))</f>
        <v>0</v>
      </c>
      <c r="AF47" s="11">
        <f>SUM(Z47:AE47)</f>
        <v>3</v>
      </c>
    </row>
    <row r="48" spans="1:32" ht="23.25" customHeight="1" thickBot="1" thickTop="1">
      <c r="A48" s="44"/>
      <c r="B48" s="35"/>
      <c r="C48" s="6"/>
      <c r="D48" s="16"/>
      <c r="E48" s="18"/>
      <c r="F48" s="6"/>
      <c r="G48" s="16"/>
      <c r="H48" s="18"/>
      <c r="I48" s="6"/>
      <c r="J48" s="16"/>
      <c r="K48" s="18"/>
      <c r="L48" s="6"/>
      <c r="M48" s="16"/>
      <c r="N48" s="18"/>
      <c r="O48" s="6"/>
      <c r="P48" s="16"/>
      <c r="Q48" s="28"/>
      <c r="R48" s="29"/>
      <c r="S48" s="30"/>
      <c r="T48" s="22"/>
      <c r="U48" s="19"/>
      <c r="V48" s="19"/>
      <c r="W48" s="19"/>
      <c r="X48" s="38"/>
      <c r="AF48" s="12"/>
    </row>
    <row r="49" spans="1:32" ht="23.25" customHeight="1" thickBot="1" thickTop="1">
      <c r="A49" s="44"/>
      <c r="B49" s="34">
        <v>5</v>
      </c>
      <c r="C49" s="5" t="s">
        <v>24</v>
      </c>
      <c r="D49" s="15">
        <v>8</v>
      </c>
      <c r="E49" s="17">
        <v>6</v>
      </c>
      <c r="F49" s="5" t="s">
        <v>24</v>
      </c>
      <c r="G49" s="15">
        <v>9</v>
      </c>
      <c r="H49" s="17">
        <v>3</v>
      </c>
      <c r="I49" s="5" t="s">
        <v>24</v>
      </c>
      <c r="J49" s="15">
        <v>6</v>
      </c>
      <c r="K49" s="17">
        <v>4</v>
      </c>
      <c r="L49" s="5" t="s">
        <v>17</v>
      </c>
      <c r="M49" s="15">
        <v>1</v>
      </c>
      <c r="N49" s="17">
        <v>2</v>
      </c>
      <c r="O49" s="5" t="s">
        <v>24</v>
      </c>
      <c r="P49" s="15">
        <v>5</v>
      </c>
      <c r="Q49" s="28"/>
      <c r="R49" s="29"/>
      <c r="S49" s="30"/>
      <c r="T49" s="22"/>
      <c r="U49" s="19"/>
      <c r="V49" s="19"/>
      <c r="W49" s="19"/>
      <c r="X49" s="38"/>
      <c r="Z49">
        <f>IF(C49="○",3,IF(C49="△",1,0))</f>
        <v>0</v>
      </c>
      <c r="AA49">
        <f>IF(F49="○",3,IF(F49="△",1,0))</f>
        <v>0</v>
      </c>
      <c r="AB49">
        <f>IF(I49="○",3,IF(I49="△",1,0))</f>
        <v>0</v>
      </c>
      <c r="AC49">
        <f>IF(L49="○",3,IF(L49="△",1,0))</f>
        <v>3</v>
      </c>
      <c r="AD49">
        <f>IF(O49="○",3,IF(O49="△",1,0))</f>
        <v>0</v>
      </c>
      <c r="AE49">
        <f>IF(R49="○",3,IF(R49="△",1,0))</f>
        <v>0</v>
      </c>
      <c r="AF49" s="11">
        <f>SUM(Z49:AE49)</f>
        <v>3</v>
      </c>
    </row>
    <row r="50" spans="1:32" ht="23.25" customHeight="1" thickBot="1" thickTop="1">
      <c r="A50" s="44"/>
      <c r="B50" s="35"/>
      <c r="C50" s="6"/>
      <c r="D50" s="16"/>
      <c r="E50" s="18"/>
      <c r="F50" s="6"/>
      <c r="G50" s="16"/>
      <c r="H50" s="18"/>
      <c r="I50" s="6"/>
      <c r="J50" s="16"/>
      <c r="K50" s="18"/>
      <c r="L50" s="6"/>
      <c r="M50" s="16"/>
      <c r="N50" s="18"/>
      <c r="O50" s="6"/>
      <c r="P50" s="16"/>
      <c r="Q50" s="28"/>
      <c r="R50" s="29"/>
      <c r="S50" s="30"/>
      <c r="T50" s="22"/>
      <c r="U50" s="19"/>
      <c r="V50" s="19"/>
      <c r="W50" s="19"/>
      <c r="X50" s="38"/>
      <c r="AF50" s="14"/>
    </row>
    <row r="51" spans="1:32" ht="23.25" customHeight="1" thickBot="1" thickTop="1">
      <c r="A51" s="44"/>
      <c r="B51" s="57">
        <v>2</v>
      </c>
      <c r="C51" s="8" t="s">
        <v>24</v>
      </c>
      <c r="D51" s="21">
        <v>11</v>
      </c>
      <c r="E51" s="40">
        <v>5</v>
      </c>
      <c r="F51" s="8" t="s">
        <v>17</v>
      </c>
      <c r="G51" s="21">
        <v>3</v>
      </c>
      <c r="H51" s="40">
        <v>3</v>
      </c>
      <c r="I51" s="8" t="s">
        <v>17</v>
      </c>
      <c r="J51" s="21">
        <v>2</v>
      </c>
      <c r="K51" s="40">
        <v>7</v>
      </c>
      <c r="L51" s="8" t="s">
        <v>17</v>
      </c>
      <c r="M51" s="21">
        <v>5</v>
      </c>
      <c r="N51" s="40">
        <v>2</v>
      </c>
      <c r="O51" s="8" t="s">
        <v>24</v>
      </c>
      <c r="P51" s="21">
        <v>5</v>
      </c>
      <c r="Q51" s="28"/>
      <c r="R51" s="29"/>
      <c r="S51" s="30"/>
      <c r="T51" s="22"/>
      <c r="U51" s="19"/>
      <c r="V51" s="19"/>
      <c r="W51" s="19"/>
      <c r="X51" s="38"/>
      <c r="Z51">
        <f>IF(C51="○",3,IF(C51="△",1,0))</f>
        <v>0</v>
      </c>
      <c r="AA51">
        <f>IF(F51="○",3,IF(F51="△",1,0))</f>
        <v>3</v>
      </c>
      <c r="AB51">
        <f>IF(I51="○",3,IF(I51="△",1,0))</f>
        <v>3</v>
      </c>
      <c r="AC51">
        <f>IF(L51="○",3,IF(L51="△",1,0))</f>
        <v>3</v>
      </c>
      <c r="AD51">
        <f>IF(O51="○",3,IF(O51="△",1,0))</f>
        <v>0</v>
      </c>
      <c r="AE51">
        <f>IF(R51="○",3,IF(R51="△",1,0))</f>
        <v>0</v>
      </c>
      <c r="AF51" s="11">
        <f>SUM(Z51:AE51)</f>
        <v>9</v>
      </c>
    </row>
    <row r="52" spans="1:32" ht="23.25" customHeight="1" thickBot="1" thickTop="1">
      <c r="A52" s="45"/>
      <c r="B52" s="58"/>
      <c r="C52" s="10"/>
      <c r="D52" s="42"/>
      <c r="E52" s="41"/>
      <c r="F52" s="10"/>
      <c r="G52" s="42"/>
      <c r="H52" s="41"/>
      <c r="I52" s="10"/>
      <c r="J52" s="42"/>
      <c r="K52" s="41"/>
      <c r="L52" s="10"/>
      <c r="M52" s="42"/>
      <c r="N52" s="41"/>
      <c r="O52" s="10"/>
      <c r="P52" s="42"/>
      <c r="Q52" s="31"/>
      <c r="R52" s="32"/>
      <c r="S52" s="33"/>
      <c r="T52" s="23"/>
      <c r="U52" s="20"/>
      <c r="V52" s="20"/>
      <c r="W52" s="20"/>
      <c r="X52" s="39"/>
      <c r="AF52" s="12"/>
    </row>
    <row r="53" ht="14.25" thickTop="1"/>
  </sheetData>
  <mergeCells count="305">
    <mergeCell ref="Q29:Q30"/>
    <mergeCell ref="S29:S30"/>
    <mergeCell ref="Q31:Q32"/>
    <mergeCell ref="S31:S32"/>
    <mergeCell ref="K51:K52"/>
    <mergeCell ref="M51:M52"/>
    <mergeCell ref="Q33:Q34"/>
    <mergeCell ref="S33:S34"/>
    <mergeCell ref="Q35:Q36"/>
    <mergeCell ref="S35:S36"/>
    <mergeCell ref="N35:N36"/>
    <mergeCell ref="P35:P36"/>
    <mergeCell ref="Q43:Q44"/>
    <mergeCell ref="S43:S44"/>
    <mergeCell ref="M39:M40"/>
    <mergeCell ref="K41:K42"/>
    <mergeCell ref="M41:M42"/>
    <mergeCell ref="K43:K44"/>
    <mergeCell ref="M43:M44"/>
    <mergeCell ref="V45:V52"/>
    <mergeCell ref="W45:W52"/>
    <mergeCell ref="X45:X52"/>
    <mergeCell ref="B47:B48"/>
    <mergeCell ref="D47:D48"/>
    <mergeCell ref="E47:E48"/>
    <mergeCell ref="G47:G48"/>
    <mergeCell ref="H47:H48"/>
    <mergeCell ref="J47:J48"/>
    <mergeCell ref="B49:B50"/>
    <mergeCell ref="T45:T52"/>
    <mergeCell ref="U45:U52"/>
    <mergeCell ref="N45:N46"/>
    <mergeCell ref="P45:P46"/>
    <mergeCell ref="N47:N48"/>
    <mergeCell ref="P47:P48"/>
    <mergeCell ref="N49:N50"/>
    <mergeCell ref="P49:P50"/>
    <mergeCell ref="N51:N52"/>
    <mergeCell ref="P51:P52"/>
    <mergeCell ref="G49:G50"/>
    <mergeCell ref="H49:H50"/>
    <mergeCell ref="J49:J50"/>
    <mergeCell ref="Q45:S52"/>
    <mergeCell ref="K45:K46"/>
    <mergeCell ref="M45:M46"/>
    <mergeCell ref="K47:K48"/>
    <mergeCell ref="M47:M48"/>
    <mergeCell ref="K49:K50"/>
    <mergeCell ref="M49:M50"/>
    <mergeCell ref="A45:A52"/>
    <mergeCell ref="B45:B46"/>
    <mergeCell ref="D45:D46"/>
    <mergeCell ref="E45:E46"/>
    <mergeCell ref="D49:D50"/>
    <mergeCell ref="E49:E50"/>
    <mergeCell ref="B51:B52"/>
    <mergeCell ref="V37:V44"/>
    <mergeCell ref="W37:W44"/>
    <mergeCell ref="U37:U44"/>
    <mergeCell ref="Q37:Q38"/>
    <mergeCell ref="S37:S38"/>
    <mergeCell ref="Q39:Q40"/>
    <mergeCell ref="S39:S40"/>
    <mergeCell ref="Q41:Q42"/>
    <mergeCell ref="S41:S42"/>
    <mergeCell ref="N37:P44"/>
    <mergeCell ref="T37:T44"/>
    <mergeCell ref="D51:D52"/>
    <mergeCell ref="E51:E52"/>
    <mergeCell ref="G51:G52"/>
    <mergeCell ref="H51:H52"/>
    <mergeCell ref="J51:J52"/>
    <mergeCell ref="G45:G46"/>
    <mergeCell ref="H45:H46"/>
    <mergeCell ref="J45:J46"/>
    <mergeCell ref="H41:H42"/>
    <mergeCell ref="J41:J42"/>
    <mergeCell ref="X37:X44"/>
    <mergeCell ref="B39:B40"/>
    <mergeCell ref="D39:D40"/>
    <mergeCell ref="E39:E40"/>
    <mergeCell ref="G39:G40"/>
    <mergeCell ref="H39:H40"/>
    <mergeCell ref="J39:J40"/>
    <mergeCell ref="B41:B42"/>
    <mergeCell ref="K37:K38"/>
    <mergeCell ref="M37:M38"/>
    <mergeCell ref="K39:K40"/>
    <mergeCell ref="G43:G44"/>
    <mergeCell ref="H43:H44"/>
    <mergeCell ref="J43:J44"/>
    <mergeCell ref="G37:G38"/>
    <mergeCell ref="H37:H38"/>
    <mergeCell ref="J37:J38"/>
    <mergeCell ref="G41:G42"/>
    <mergeCell ref="A37:A44"/>
    <mergeCell ref="B37:B38"/>
    <mergeCell ref="D37:D38"/>
    <mergeCell ref="E37:E38"/>
    <mergeCell ref="D41:D42"/>
    <mergeCell ref="E41:E42"/>
    <mergeCell ref="B43:B44"/>
    <mergeCell ref="D43:D44"/>
    <mergeCell ref="E43:E44"/>
    <mergeCell ref="Q25:Q26"/>
    <mergeCell ref="S25:S26"/>
    <mergeCell ref="Q27:Q28"/>
    <mergeCell ref="S27:S28"/>
    <mergeCell ref="E31:E32"/>
    <mergeCell ref="G35:G36"/>
    <mergeCell ref="H35:H36"/>
    <mergeCell ref="J35:J36"/>
    <mergeCell ref="Q21:Q22"/>
    <mergeCell ref="S21:S22"/>
    <mergeCell ref="Q23:Q24"/>
    <mergeCell ref="S23:S24"/>
    <mergeCell ref="Q17:Q18"/>
    <mergeCell ref="S17:S18"/>
    <mergeCell ref="Q19:Q20"/>
    <mergeCell ref="S19:S20"/>
    <mergeCell ref="Q13:Q14"/>
    <mergeCell ref="S13:S14"/>
    <mergeCell ref="Q15:Q16"/>
    <mergeCell ref="S15:S16"/>
    <mergeCell ref="Q9:Q10"/>
    <mergeCell ref="S9:S10"/>
    <mergeCell ref="Q11:Q12"/>
    <mergeCell ref="S11:S12"/>
    <mergeCell ref="Q5:Q6"/>
    <mergeCell ref="S5:S6"/>
    <mergeCell ref="Q7:Q8"/>
    <mergeCell ref="S7:S8"/>
    <mergeCell ref="P23:P24"/>
    <mergeCell ref="N25:N26"/>
    <mergeCell ref="P25:P26"/>
    <mergeCell ref="N27:N28"/>
    <mergeCell ref="P27:P28"/>
    <mergeCell ref="N17:N18"/>
    <mergeCell ref="P17:P18"/>
    <mergeCell ref="N19:N20"/>
    <mergeCell ref="P19:P20"/>
    <mergeCell ref="N13:N14"/>
    <mergeCell ref="P13:P14"/>
    <mergeCell ref="N15:N16"/>
    <mergeCell ref="P15:P16"/>
    <mergeCell ref="N9:N10"/>
    <mergeCell ref="P9:P10"/>
    <mergeCell ref="N11:N12"/>
    <mergeCell ref="P11:P12"/>
    <mergeCell ref="N5:N6"/>
    <mergeCell ref="P5:P6"/>
    <mergeCell ref="N7:N8"/>
    <mergeCell ref="P7:P8"/>
    <mergeCell ref="K4:M4"/>
    <mergeCell ref="T3:T4"/>
    <mergeCell ref="U3:U4"/>
    <mergeCell ref="V3:V4"/>
    <mergeCell ref="K3:M3"/>
    <mergeCell ref="N3:P3"/>
    <mergeCell ref="N4:P4"/>
    <mergeCell ref="Q3:S3"/>
    <mergeCell ref="Q4:S4"/>
    <mergeCell ref="X29:X36"/>
    <mergeCell ref="A3:A4"/>
    <mergeCell ref="B4:D4"/>
    <mergeCell ref="E4:G4"/>
    <mergeCell ref="H4:J4"/>
    <mergeCell ref="B3:D3"/>
    <mergeCell ref="E3:G3"/>
    <mergeCell ref="H3:J3"/>
    <mergeCell ref="W3:W4"/>
    <mergeCell ref="X3:X4"/>
    <mergeCell ref="U29:U36"/>
    <mergeCell ref="V29:V36"/>
    <mergeCell ref="W29:W36"/>
    <mergeCell ref="N29:N30"/>
    <mergeCell ref="P29:P30"/>
    <mergeCell ref="N31:N32"/>
    <mergeCell ref="P31:P32"/>
    <mergeCell ref="T29:T36"/>
    <mergeCell ref="N33:N34"/>
    <mergeCell ref="P33:P34"/>
    <mergeCell ref="K29:M36"/>
    <mergeCell ref="G33:G34"/>
    <mergeCell ref="J33:J34"/>
    <mergeCell ref="G31:G32"/>
    <mergeCell ref="H31:H32"/>
    <mergeCell ref="G29:G30"/>
    <mergeCell ref="H29:H30"/>
    <mergeCell ref="J29:J30"/>
    <mergeCell ref="J31:J32"/>
    <mergeCell ref="G27:G28"/>
    <mergeCell ref="A29:A36"/>
    <mergeCell ref="B29:B30"/>
    <mergeCell ref="D29:D30"/>
    <mergeCell ref="E29:E30"/>
    <mergeCell ref="B35:B36"/>
    <mergeCell ref="D35:D36"/>
    <mergeCell ref="E35:E36"/>
    <mergeCell ref="B31:B32"/>
    <mergeCell ref="D31:D32"/>
    <mergeCell ref="D21:D22"/>
    <mergeCell ref="E21:E22"/>
    <mergeCell ref="B27:B28"/>
    <mergeCell ref="D27:D28"/>
    <mergeCell ref="E27:E28"/>
    <mergeCell ref="B23:B24"/>
    <mergeCell ref="D23:D24"/>
    <mergeCell ref="E23:E24"/>
    <mergeCell ref="W21:W28"/>
    <mergeCell ref="X21:X28"/>
    <mergeCell ref="K27:K28"/>
    <mergeCell ref="M27:M28"/>
    <mergeCell ref="U21:U28"/>
    <mergeCell ref="V21:V28"/>
    <mergeCell ref="T21:T28"/>
    <mergeCell ref="N21:N22"/>
    <mergeCell ref="P21:P22"/>
    <mergeCell ref="N23:N24"/>
    <mergeCell ref="W13:W20"/>
    <mergeCell ref="X13:X20"/>
    <mergeCell ref="B19:B20"/>
    <mergeCell ref="D19:D20"/>
    <mergeCell ref="H19:H20"/>
    <mergeCell ref="J19:J20"/>
    <mergeCell ref="K19:K20"/>
    <mergeCell ref="M19:M20"/>
    <mergeCell ref="B15:B16"/>
    <mergeCell ref="D15:D16"/>
    <mergeCell ref="AH11:AH12"/>
    <mergeCell ref="A13:A20"/>
    <mergeCell ref="B13:B14"/>
    <mergeCell ref="D13:D14"/>
    <mergeCell ref="E13:G20"/>
    <mergeCell ref="H13:H14"/>
    <mergeCell ref="J13:J14"/>
    <mergeCell ref="K13:K14"/>
    <mergeCell ref="M13:M14"/>
    <mergeCell ref="T13:T20"/>
    <mergeCell ref="H5:H6"/>
    <mergeCell ref="J5:J6"/>
    <mergeCell ref="K5:K6"/>
    <mergeCell ref="M5:M6"/>
    <mergeCell ref="A5:A12"/>
    <mergeCell ref="E5:E6"/>
    <mergeCell ref="G5:G6"/>
    <mergeCell ref="E11:E12"/>
    <mergeCell ref="G11:G12"/>
    <mergeCell ref="E9:E10"/>
    <mergeCell ref="G9:G10"/>
    <mergeCell ref="A21:A28"/>
    <mergeCell ref="B21:B22"/>
    <mergeCell ref="M7:M8"/>
    <mergeCell ref="E7:E8"/>
    <mergeCell ref="G7:G8"/>
    <mergeCell ref="K17:K18"/>
    <mergeCell ref="B5:D12"/>
    <mergeCell ref="G21:G22"/>
    <mergeCell ref="K21:K22"/>
    <mergeCell ref="B25:B26"/>
    <mergeCell ref="AH7:AH8"/>
    <mergeCell ref="X5:X12"/>
    <mergeCell ref="AH5:AH6"/>
    <mergeCell ref="H11:H12"/>
    <mergeCell ref="J11:J12"/>
    <mergeCell ref="K11:K12"/>
    <mergeCell ref="M11:M12"/>
    <mergeCell ref="H7:H8"/>
    <mergeCell ref="J7:J8"/>
    <mergeCell ref="K7:K8"/>
    <mergeCell ref="A1:X1"/>
    <mergeCell ref="M17:M18"/>
    <mergeCell ref="H21:J28"/>
    <mergeCell ref="H33:H34"/>
    <mergeCell ref="B17:B18"/>
    <mergeCell ref="D17:D18"/>
    <mergeCell ref="B33:B34"/>
    <mergeCell ref="E33:E34"/>
    <mergeCell ref="D33:D34"/>
    <mergeCell ref="A2:J2"/>
    <mergeCell ref="T5:T12"/>
    <mergeCell ref="U5:U12"/>
    <mergeCell ref="V5:V12"/>
    <mergeCell ref="W5:W12"/>
    <mergeCell ref="H17:H18"/>
    <mergeCell ref="J17:J18"/>
    <mergeCell ref="K25:K26"/>
    <mergeCell ref="M25:M26"/>
    <mergeCell ref="M21:M22"/>
    <mergeCell ref="K23:K24"/>
    <mergeCell ref="M23:M24"/>
    <mergeCell ref="U13:U20"/>
    <mergeCell ref="V13:V20"/>
    <mergeCell ref="H15:H16"/>
    <mergeCell ref="H9:H10"/>
    <mergeCell ref="J9:J10"/>
    <mergeCell ref="K9:K10"/>
    <mergeCell ref="M9:M10"/>
    <mergeCell ref="K15:K16"/>
    <mergeCell ref="M15:M16"/>
    <mergeCell ref="J15:J16"/>
    <mergeCell ref="G23:G24"/>
    <mergeCell ref="D25:D26"/>
    <mergeCell ref="E25:E26"/>
    <mergeCell ref="G25:G26"/>
  </mergeCells>
  <dataValidations count="2">
    <dataValidation type="list" allowBlank="1" showInputMessage="1" showErrorMessage="1" sqref="F5 O5 O13 O21 O11 O19 O27 O7 O17 O25 O9 O15 O23 I5 L5 I13 L13 F21 L21 C13 C29 F29 I29 C21 C35 F35 I35 C27 F11 I11 L11 C19 I19 L19 F27 L27 F7 I7 L7 C17 I17 L17 C25 F25 L25 C33 F33 I33 F9 I9 L9 C15 I15 L15 C23 F23 L23 C31 F31 I31 R5 R13 R21 R11 R19 R27 R7 R17 R25 R9 R15 R23 C37 F37 I37 C43 F43 I43 C41 F41 I41 C39 F39 I39 C45 F45 I45 C51 F51 I51 C49 F49 I49 C47 F47 I47 L37 L43 L41 L39">
      <formula1>$AG$3:$AG$5</formula1>
    </dataValidation>
    <dataValidation type="list" allowBlank="1" showInputMessage="1" showErrorMessage="1" sqref="L45 L51 L49 L47 O45 O51 O49 O47 O29 O35 O33 O31 R37 R43 R41 R39 R29 R35 R33 R31">
      <formula1>$AG$3:$AG$5</formula1>
    </dataValidation>
  </dataValidations>
  <printOptions/>
  <pageMargins left="0.25" right="0.27" top="0.39" bottom="0.39" header="0.26" footer="0.2"/>
  <pageSetup horizontalDpi="600" verticalDpi="600" orientation="portrait" paperSize="9" scale="70" r:id="rId2"/>
  <headerFooter alignWithMargins="0">
    <oddHeader>&amp;L&amp;"HG創英角ﾎﾟｯﾌﾟ体,ﾍﾋﾞｰ 斜体"&amp;6石巻サッカー協会　Ｆｕｔｓａｌ</oddHeader>
    <oddFooter>&amp;C5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ノ－ドメンテナンス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ＴＥ石巻</dc:creator>
  <cp:keywords/>
  <dc:description/>
  <cp:lastModifiedBy>user</cp:lastModifiedBy>
  <cp:lastPrinted>2007-06-19T12:47:39Z</cp:lastPrinted>
  <dcterms:created xsi:type="dcterms:W3CDTF">1998-01-13T23:26:24Z</dcterms:created>
  <dcterms:modified xsi:type="dcterms:W3CDTF">2007-12-23T18:57:23Z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